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MqadiLV\Documents\PACKAGES\11. SP14  HORTICULTURE\6. Estimate 2022-2023 Contract\"/>
    </mc:Choice>
  </mc:AlternateContent>
  <bookViews>
    <workbookView xWindow="-110" yWindow="-110" windowWidth="23260" windowHeight="12580" tabRatio="795" firstSheet="1" activeTab="6"/>
  </bookViews>
  <sheets>
    <sheet name="Read Me FIRST" sheetId="1" r:id="rId1"/>
    <sheet name="5.1Tender Cover Sheet" sheetId="2" r:id="rId2"/>
    <sheet name="5.1.1.1 Preamble" sheetId="3" r:id="rId3"/>
    <sheet name="5.1.2 Summary" sheetId="13" r:id="rId4"/>
    <sheet name="5.1.3 BoQ" sheetId="15" r:id="rId5"/>
    <sheet name="5.1.4 CPA Formulae" sheetId="5" r:id="rId6"/>
    <sheet name="5.1.5 PLA Attendance Bonus" sheetId="16"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a">#N/A</definedName>
    <definedName name="\d">#N/A</definedName>
    <definedName name="_____CXX1">'[1]1'!$F$175:$F$182</definedName>
    <definedName name="_____CXX2">'[1]2'!$F$175:$F$182</definedName>
    <definedName name="_____CXX3">'[1]3'!$F$175:$F$182</definedName>
    <definedName name="_____CXX4">'[1]4'!$F$175:$F$182</definedName>
    <definedName name="_____CXX5">'[1]5'!$F$175:$F$182</definedName>
    <definedName name="_____CXX6">'[1]6'!$F$175:$F$182</definedName>
    <definedName name="_____CXX7">'[1]7'!$F$175:$F$182</definedName>
    <definedName name="_____CXX8">'[1]8'!$F$175:$F$182</definedName>
    <definedName name="_____CXX9">'[1]9'!$F$175:$F$182</definedName>
    <definedName name="_____EXX1">'[1]1'!$F$129:$F$168</definedName>
    <definedName name="_____EXX2">'[1]2'!$F$129:$F$168</definedName>
    <definedName name="_____EXX3">'[1]3'!$F$129:$F$168</definedName>
    <definedName name="_____EXX4">'[1]4'!$F$129:$F$168</definedName>
    <definedName name="_____EXX5">'[1]5'!$F$129:$F$168</definedName>
    <definedName name="_____EXX6">'[1]6'!$F$129:$F$168</definedName>
    <definedName name="_____EXX7">'[1]7'!$F$129:$F$168</definedName>
    <definedName name="_____EXX8">'[1]8'!$F$129:$F$168</definedName>
    <definedName name="_____EXX9">'[1]9'!$F$129:$F$168</definedName>
    <definedName name="_____MXX1">'[1]1'!$F$13:$F$64</definedName>
    <definedName name="_____MXX2">'[1]2'!$F$13:$F$64</definedName>
    <definedName name="_____MXX3">'[1]3'!$F$13:$F$64</definedName>
    <definedName name="_____MXX4">'[1]4'!$F$13:$F$64</definedName>
    <definedName name="_____MXX5">'[1]5'!$F$13:$F$64</definedName>
    <definedName name="_____MXX6">'[1]6'!$F$13:$F$64</definedName>
    <definedName name="_____MXX7">'[1]7'!$F$13:$F$64</definedName>
    <definedName name="_____MXX8">'[1]8'!$F$13:$F$64</definedName>
    <definedName name="_____MXX9">'[1]9'!$F$13:$F$64</definedName>
    <definedName name="_____SXX1">'[1]1'!$F$71:$F$122</definedName>
    <definedName name="_____SXX2">'[1]2'!$F$71:$F$122</definedName>
    <definedName name="_____SXX3">'[1]3'!$F$71:$F$122</definedName>
    <definedName name="_____SXX4">'[1]4'!$F$71:$F$122</definedName>
    <definedName name="_____SXX5">'[1]5'!$F$71:$F$122</definedName>
    <definedName name="_____SXX6">'[1]6'!$F$71:$F$122</definedName>
    <definedName name="_____SXX7">'[1]7'!$F$71:$F$122</definedName>
    <definedName name="_____SXX8">'[1]8'!$F$71:$F$122</definedName>
    <definedName name="_____SXX9">'[1]9'!$F$71:$F$122</definedName>
    <definedName name="____CXX1">'[1]1'!$F$175:$F$182</definedName>
    <definedName name="____CXX2">'[1]2'!$F$175:$F$182</definedName>
    <definedName name="____CXX3">'[1]3'!$F$175:$F$182</definedName>
    <definedName name="____CXX4">'[1]4'!$F$175:$F$182</definedName>
    <definedName name="____CXX5">'[1]5'!$F$175:$F$182</definedName>
    <definedName name="____CXX6">'[1]6'!$F$175:$F$182</definedName>
    <definedName name="____CXX7">'[1]7'!$F$175:$F$182</definedName>
    <definedName name="____CXX8">'[1]8'!$F$175:$F$182</definedName>
    <definedName name="____CXX9">'[1]9'!$F$175:$F$182</definedName>
    <definedName name="____EXX1">'[1]1'!$F$129:$F$168</definedName>
    <definedName name="____EXX2">'[1]2'!$F$129:$F$168</definedName>
    <definedName name="____EXX3">'[1]3'!$F$129:$F$168</definedName>
    <definedName name="____EXX4">'[1]4'!$F$129:$F$168</definedName>
    <definedName name="____EXX5">'[1]5'!$F$129:$F$168</definedName>
    <definedName name="____EXX6">'[1]6'!$F$129:$F$168</definedName>
    <definedName name="____EXX7">'[1]7'!$F$129:$F$168</definedName>
    <definedName name="____EXX8">'[1]8'!$F$129:$F$168</definedName>
    <definedName name="____EXX9">'[1]9'!$F$129:$F$168</definedName>
    <definedName name="____MXX1">'[1]1'!$F$13:$F$64</definedName>
    <definedName name="____MXX2">'[1]2'!$F$13:$F$64</definedName>
    <definedName name="____MXX3">'[1]3'!$F$13:$F$64</definedName>
    <definedName name="____MXX4">'[1]4'!$F$13:$F$64</definedName>
    <definedName name="____MXX5">'[1]5'!$F$13:$F$64</definedName>
    <definedName name="____MXX6">'[1]6'!$F$13:$F$64</definedName>
    <definedName name="____MXX7">'[1]7'!$F$13:$F$64</definedName>
    <definedName name="____MXX8">'[1]8'!$F$13:$F$64</definedName>
    <definedName name="____MXX9">'[1]9'!$F$13:$F$64</definedName>
    <definedName name="____SXX1">'[1]1'!$F$71:$F$122</definedName>
    <definedName name="____SXX2">'[1]2'!$F$71:$F$122</definedName>
    <definedName name="____SXX3">'[1]3'!$F$71:$F$122</definedName>
    <definedName name="____SXX4">'[1]4'!$F$71:$F$122</definedName>
    <definedName name="____SXX5">'[1]5'!$F$71:$F$122</definedName>
    <definedName name="____SXX6">'[1]6'!$F$71:$F$122</definedName>
    <definedName name="____SXX7">'[1]7'!$F$71:$F$122</definedName>
    <definedName name="____SXX8">'[1]8'!$F$71:$F$122</definedName>
    <definedName name="____SXX9">'[1]9'!$F$71:$F$122</definedName>
    <definedName name="___CXX1">'[1]1'!$F$175:$F$182</definedName>
    <definedName name="___CXX2">'[1]2'!$F$175:$F$182</definedName>
    <definedName name="___CXX3">'[1]3'!$F$175:$F$182</definedName>
    <definedName name="___CXX4">'[1]4'!$F$175:$F$182</definedName>
    <definedName name="___CXX5">'[1]5'!$F$175:$F$182</definedName>
    <definedName name="___CXX6">'[1]6'!$F$175:$F$182</definedName>
    <definedName name="___CXX7">'[1]7'!$F$175:$F$182</definedName>
    <definedName name="___CXX8">'[1]8'!$F$175:$F$182</definedName>
    <definedName name="___CXX9">'[1]9'!$F$175:$F$182</definedName>
    <definedName name="___EXX1">'[1]1'!$F$129:$F$168</definedName>
    <definedName name="___EXX2">'[1]2'!$F$129:$F$168</definedName>
    <definedName name="___EXX3">'[1]3'!$F$129:$F$168</definedName>
    <definedName name="___EXX4">'[1]4'!$F$129:$F$168</definedName>
    <definedName name="___EXX5">'[1]5'!$F$129:$F$168</definedName>
    <definedName name="___EXX6">'[1]6'!$F$129:$F$168</definedName>
    <definedName name="___EXX7">'[1]7'!$F$129:$F$168</definedName>
    <definedName name="___EXX8">'[1]8'!$F$129:$F$168</definedName>
    <definedName name="___EXX9">'[1]9'!$F$129:$F$168</definedName>
    <definedName name="___MXX1">'[1]1'!$F$13:$F$64</definedName>
    <definedName name="___MXX2">'[1]2'!$F$13:$F$64</definedName>
    <definedName name="___MXX3">'[1]3'!$F$13:$F$64</definedName>
    <definedName name="___MXX4">'[1]4'!$F$13:$F$64</definedName>
    <definedName name="___MXX5">'[1]5'!$F$13:$F$64</definedName>
    <definedName name="___MXX6">'[1]6'!$F$13:$F$64</definedName>
    <definedName name="___MXX7">'[1]7'!$F$13:$F$64</definedName>
    <definedName name="___MXX8">'[1]8'!$F$13:$F$64</definedName>
    <definedName name="___MXX9">'[1]9'!$F$13:$F$64</definedName>
    <definedName name="___SXX1">'[1]1'!$F$71:$F$122</definedName>
    <definedName name="___SXX2">'[1]2'!$F$71:$F$122</definedName>
    <definedName name="___SXX3">'[1]3'!$F$71:$F$122</definedName>
    <definedName name="___SXX4">'[1]4'!$F$71:$F$122</definedName>
    <definedName name="___SXX5">'[1]5'!$F$71:$F$122</definedName>
    <definedName name="___SXX6">'[1]6'!$F$71:$F$122</definedName>
    <definedName name="___SXX7">'[1]7'!$F$71:$F$122</definedName>
    <definedName name="___SXX8">'[1]8'!$F$71:$F$122</definedName>
    <definedName name="___SXX9">'[1]9'!$F$71:$F$122</definedName>
    <definedName name="__CXX1">'[1]1'!$F$175:$F$182</definedName>
    <definedName name="__CXX2">'[1]2'!$F$175:$F$182</definedName>
    <definedName name="__CXX3">'[1]3'!$F$175:$F$182</definedName>
    <definedName name="__CXX4">'[1]4'!$F$175:$F$182</definedName>
    <definedName name="__CXX5">'[1]5'!$F$175:$F$182</definedName>
    <definedName name="__CXX6">'[1]6'!$F$175:$F$182</definedName>
    <definedName name="__CXX7">'[1]7'!$F$175:$F$182</definedName>
    <definedName name="__CXX8">'[1]8'!$F$175:$F$182</definedName>
    <definedName name="__CXX9">'[1]9'!$F$175:$F$182</definedName>
    <definedName name="__EXX1">'[1]1'!$F$129:$F$168</definedName>
    <definedName name="__EXX2">'[1]2'!$F$129:$F$168</definedName>
    <definedName name="__EXX3">'[1]3'!$F$129:$F$168</definedName>
    <definedName name="__EXX4">'[1]4'!$F$129:$F$168</definedName>
    <definedName name="__EXX5">'[1]5'!$F$129:$F$168</definedName>
    <definedName name="__EXX6">'[1]6'!$F$129:$F$168</definedName>
    <definedName name="__EXX7">'[1]7'!$F$129:$F$168</definedName>
    <definedName name="__EXX8">'[1]8'!$F$129:$F$168</definedName>
    <definedName name="__EXX9">'[1]9'!$F$129:$F$168</definedName>
    <definedName name="__MXX1">'[1]1'!$F$13:$F$64</definedName>
    <definedName name="__MXX2">'[1]2'!$F$13:$F$64</definedName>
    <definedName name="__MXX3">'[1]3'!$F$13:$F$64</definedName>
    <definedName name="__MXX4">'[1]4'!$F$13:$F$64</definedName>
    <definedName name="__MXX5">'[1]5'!$F$13:$F$64</definedName>
    <definedName name="__MXX6">'[1]6'!$F$13:$F$64</definedName>
    <definedName name="__MXX7">'[1]7'!$F$13:$F$64</definedName>
    <definedName name="__MXX8">'[1]8'!$F$13:$F$64</definedName>
    <definedName name="__MXX9">'[1]9'!$F$13:$F$64</definedName>
    <definedName name="__SXX1">'[1]1'!$F$71:$F$122</definedName>
    <definedName name="__SXX2">'[1]2'!$F$71:$F$122</definedName>
    <definedName name="__SXX3">'[1]3'!$F$71:$F$122</definedName>
    <definedName name="__SXX4">'[1]4'!$F$71:$F$122</definedName>
    <definedName name="__SXX5">'[1]5'!$F$71:$F$122</definedName>
    <definedName name="__SXX6">'[1]6'!$F$71:$F$122</definedName>
    <definedName name="__SXX7">'[1]7'!$F$71:$F$122</definedName>
    <definedName name="__SXX8">'[1]8'!$F$71:$F$122</definedName>
    <definedName name="__SXX9">'[1]9'!$F$71:$F$122</definedName>
    <definedName name="_CPA1">[0]!_CPA1</definedName>
    <definedName name="_CXX1">'[1]1'!$F$175:$F$182</definedName>
    <definedName name="_CXX2">'[1]2'!$F$175:$F$182</definedName>
    <definedName name="_CXX3">'[1]3'!$F$175:$F$182</definedName>
    <definedName name="_CXX4">'[1]4'!$F$175:$F$182</definedName>
    <definedName name="_CXX5">'[1]5'!$F$175:$F$182</definedName>
    <definedName name="_CXX6">'[1]6'!$F$175:$F$182</definedName>
    <definedName name="_CXX7">'[1]7'!$F$175:$F$182</definedName>
    <definedName name="_CXX8">'[1]8'!$F$175:$F$182</definedName>
    <definedName name="_CXX9">'[1]9'!$F$175:$F$182</definedName>
    <definedName name="_EXX1">'[1]1'!$F$129:$F$168</definedName>
    <definedName name="_EXX2">'[1]2'!$F$129:$F$168</definedName>
    <definedName name="_EXX3">'[1]3'!$F$129:$F$168</definedName>
    <definedName name="_EXX4">'[1]4'!$F$129:$F$168</definedName>
    <definedName name="_EXX5">'[1]5'!$F$129:$F$168</definedName>
    <definedName name="_EXX6">'[1]6'!$F$129:$F$168</definedName>
    <definedName name="_EXX7">'[1]7'!$F$129:$F$168</definedName>
    <definedName name="_EXX8">'[1]8'!$F$129:$F$168</definedName>
    <definedName name="_EXX9">'[1]9'!$F$129:$F$168</definedName>
    <definedName name="_xlnm._FilterDatabase" localSheetId="4" hidden="1">'5.1.3 BoQ'!$A$5:$F$27</definedName>
    <definedName name="_Key1" hidden="1">[13]AIRCON!#REF!</definedName>
    <definedName name="_Key2" hidden="1">[13]AIRCON!#REF!</definedName>
    <definedName name="_MXX1">'[1]1'!$F$13:$F$64</definedName>
    <definedName name="_MXX2">'[1]2'!$F$13:$F$64</definedName>
    <definedName name="_MXX3">'[1]3'!$F$13:$F$64</definedName>
    <definedName name="_MXX4">'[1]4'!$F$13:$F$64</definedName>
    <definedName name="_MXX5">'[1]5'!$F$13:$F$64</definedName>
    <definedName name="_MXX6">'[1]6'!$F$13:$F$64</definedName>
    <definedName name="_MXX7">'[1]7'!$F$13:$F$64</definedName>
    <definedName name="_MXX8">'[1]8'!$F$13:$F$64</definedName>
    <definedName name="_MXX9">'[1]9'!$F$13:$F$64</definedName>
    <definedName name="_Order1" hidden="1">255</definedName>
    <definedName name="_Order2" hidden="1">255</definedName>
    <definedName name="_SEC1200" localSheetId="6">#REF!</definedName>
    <definedName name="_SEC1200">#REF!</definedName>
    <definedName name="_Sort" hidden="1">[13]AIRCON!#REF!</definedName>
    <definedName name="_SXX1">'[1]1'!$F$71:$F$122</definedName>
    <definedName name="_SXX2">'[1]2'!$F$71:$F$122</definedName>
    <definedName name="_SXX3">'[1]3'!$F$71:$F$122</definedName>
    <definedName name="_SXX4">'[1]4'!$F$71:$F$122</definedName>
    <definedName name="_SXX5">'[1]5'!$F$71:$F$122</definedName>
    <definedName name="_SXX6">'[1]6'!$F$71:$F$122</definedName>
    <definedName name="_SXX7">'[1]7'!$F$71:$F$122</definedName>
    <definedName name="_SXX8">'[1]8'!$F$71:$F$122</definedName>
    <definedName name="_SXX9">'[1]9'!$F$71:$F$122</definedName>
    <definedName name="A" localSheetId="4">#REF!</definedName>
    <definedName name="a" localSheetId="6">'5.1.5 PLA Attendance Bonus'!a</definedName>
    <definedName name="a">[0]!a</definedName>
    <definedName name="aa" localSheetId="4">#REF!</definedName>
    <definedName name="aa" localSheetId="6">#REF!</definedName>
    <definedName name="aa">#REF!</definedName>
    <definedName name="ACwvu.all." localSheetId="4" hidden="1">#REF!</definedName>
    <definedName name="ACwvu.all." localSheetId="6" hidden="1">#REF!</definedName>
    <definedName name="ACwvu.all." hidden="1">#REF!</definedName>
    <definedName name="ACwvu.prices." localSheetId="4" hidden="1">#REF!</definedName>
    <definedName name="ACwvu.prices." localSheetId="6" hidden="1">#REF!</definedName>
    <definedName name="ACwvu.prices." hidden="1">#REF!</definedName>
    <definedName name="ACwvu.summary." localSheetId="4" hidden="1">#REF!</definedName>
    <definedName name="ACwvu.summary." localSheetId="6" hidden="1">#REF!</definedName>
    <definedName name="ACwvu.summary." hidden="1">#REF!</definedName>
    <definedName name="All_Data">'[15]Turbine Tender 3 Unit base (2)'!$A$7:$AA$176</definedName>
    <definedName name="Area_Print">#REF!</definedName>
    <definedName name="At_Risk_Behaviour">[2]Definitions!$I$25:$I$63</definedName>
    <definedName name="At_Risk_Conditions">[2]Definitions!$J$25:$J$64</definedName>
    <definedName name="b">'[3]2001'!$A$8:$B$16</definedName>
    <definedName name="Body_Part">[4]Definitions!$A$40:$A$59</definedName>
    <definedName name="BOQ">#REF!</definedName>
    <definedName name="BPL">[5]Re!$D$293:$D$314</definedName>
    <definedName name="Calc_A">#REF!</definedName>
    <definedName name="Calc_B">#REF!</definedName>
    <definedName name="Calc_C">#REF!</definedName>
    <definedName name="Calc_D">#REF!</definedName>
    <definedName name="Calc_E">#REF!</definedName>
    <definedName name="Calc_F">#REF!</definedName>
    <definedName name="Calc_G">#REF!</definedName>
    <definedName name="Calc_H">#REF!</definedName>
    <definedName name="Calc_I">#REF!</definedName>
    <definedName name="Calc_J">#REF!</definedName>
    <definedName name="Calc_K">#REF!</definedName>
    <definedName name="Calc_k1">#REF!</definedName>
    <definedName name="Calc_k10">#REF!</definedName>
    <definedName name="Calc_k11">#REF!</definedName>
    <definedName name="Calc_k12">#REF!</definedName>
    <definedName name="Calc_k13">#REF!</definedName>
    <definedName name="Calc_k14">#REF!</definedName>
    <definedName name="Calc_k15">#REF!</definedName>
    <definedName name="Calc_k16">#REF!</definedName>
    <definedName name="Calc_k2">#REF!</definedName>
    <definedName name="Calc_k3">#REF!</definedName>
    <definedName name="Calc_k4">#REF!</definedName>
    <definedName name="Calc_k5">#REF!</definedName>
    <definedName name="Calc_k6">#REF!</definedName>
    <definedName name="Calc_k7">#REF!</definedName>
    <definedName name="Calc_k8">#REF!</definedName>
    <definedName name="Calc_k9">#REF!</definedName>
    <definedName name="Calc_L">#REF!</definedName>
    <definedName name="Calc_M">#REF!</definedName>
    <definedName name="Calc_N">#REF!</definedName>
    <definedName name="Calc_O">#REF!</definedName>
    <definedName name="Calc_P">#REF!</definedName>
    <definedName name="CalcInternal">#REF!</definedName>
    <definedName name="CCC" localSheetId="4">#REF!</definedName>
    <definedName name="CCC" localSheetId="6">#REF!</definedName>
    <definedName name="CCC">#REF!</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 localSheetId="4">[6]!Clear_CAST_Price_Summary</definedName>
    <definedName name="Clear_CAST_Price_Summary">[7]!Clear_CAST_Price_Summary</definedName>
    <definedName name="Consequences_of_Injury">[4]Definitions!$A$16:$A$33</definedName>
    <definedName name="Cost_Centre">'[16]AT COMPLETION'!#REF!</definedName>
    <definedName name="CPA_A">#REF!</definedName>
    <definedName name="CPA_B">#REF!</definedName>
    <definedName name="CPA_C">#REF!</definedName>
    <definedName name="CPA_D">#REF!</definedName>
    <definedName name="CPA_Data">'[15]CPA Formulae'!$A$4:$N$109</definedName>
    <definedName name="CPA_E">#REF!</definedName>
    <definedName name="CPA_F">#REF!</definedName>
    <definedName name="CPA_G">#REF!</definedName>
    <definedName name="CPA_H">#REF!</definedName>
    <definedName name="CPA_I">#REF!</definedName>
    <definedName name="CPA_J">#REF!</definedName>
    <definedName name="CPA_K">#REF!</definedName>
    <definedName name="CPA_L">#REF!</definedName>
    <definedName name="CPA_M">#REF!</definedName>
    <definedName name="CPA_N">#REF!</definedName>
    <definedName name="CPA_O">#REF!</definedName>
    <definedName name="CPA_P">#REF!</definedName>
    <definedName name="CPACalculations">#REF!</definedName>
    <definedName name="CPAFormulae">#REF!</definedName>
    <definedName name="CR" localSheetId="6">#REF!</definedName>
    <definedName name="CR">#REF!</definedName>
    <definedName name="Crime_Indicator">[4]Definitions!$G$7:$G$10</definedName>
    <definedName name="CS">#REF!</definedName>
    <definedName name="Cwvu.summary." localSheetId="4" hidden="1">#REF!</definedName>
    <definedName name="Cwvu.summary." localSheetId="6" hidden="1">#REF!</definedName>
    <definedName name="Cwvu.summary." hidden="1">#REF!</definedName>
    <definedName name="CXXX">'[1]10'!$F$175:$F$182</definedName>
    <definedName name="Data" localSheetId="4">#REF!</definedName>
    <definedName name="Data" localSheetId="6">#REF!</definedName>
    <definedName name="Data">#REF!</definedName>
    <definedName name="Data_Daywork">#REF!</definedName>
    <definedName name="Data_Opt_Bill5" localSheetId="6">#REF!</definedName>
    <definedName name="Data_Opt_Bill5">#REF!</definedName>
    <definedName name="DATA1">'[8]Unit 1'!$I$18:$P$37,'[8]Unit 1'!$I$41:$P$60,'[8]Unit 1'!$I$64:$P$83,'[8]Unit 1'!$I$87:$P$106,'[8]Unit 1'!$I$110:$P$135,'[8]Unit 1'!$I$139:$P$158,'[8]Unit 1'!$I$162:$P$181</definedName>
    <definedName name="DATA10">'[8]Unit 5'!$I$274:$P$293,'[8]Unit 5'!$I$298:$O$298,'[8]Unit 5'!$P$298:$P$312,'[8]Unit 5'!$I$298:$P$477,'[8]Unit 5'!$I$481:$P$500,'[8]Unit 5'!$I$504:$P$871,'[8]Unit 5'!$I$875:$P$888</definedName>
    <definedName name="DATA11">'[8]Unit 6'!$I$18:$P$37,'[8]Unit 6'!$I$41:$P$60,'[8]Unit 6'!$I$64:$P$83,'[8]Unit 6'!$I$87:$P$106,'[8]Unit 6'!$I$110:$P$135,'[8]Unit 6'!$I$139:$K$139,'[8]Unit 6'!$K$139:$P$158,'[8]Unit 6'!$I$139:$P$158,'[8]Unit 6'!$I$162:$N$162,'[8]Unit 6'!$P$163,'[8]Unit 6'!$I$162:$P$181</definedName>
    <definedName name="DATA12">'[8]Unit 6'!$I$274:$P$293,'[8]Unit 6'!$I$298:$P$477,'[8]Unit 6'!$I$481:$P$500,'[8]Unit 6'!$I$504:$P$871,'[8]Unit 6'!$I$875:$P$888</definedName>
    <definedName name="DATA13">'[8]Common Plant'!$I$18:$P$37,'[8]Common Plant'!$I$41:$P$60,'[8]Common Plant'!$I$64:$P$83,'[8]Common Plant'!$I$87:$P$106,'[8]Common Plant'!$I$110:$P$135,'[8]Common Plant'!$I$139:$P$158,'[8]Common Plant'!$I$162:$P$181,'[8]Common Plant'!$I$185:$P$210</definedName>
    <definedName name="DATA14">'[8]Common Plant'!$I$214:$P$237,'[8]Common Plant'!$I$241:$P$270,'[8]Common Plant'!$I$274:$P$293,'[8]Common Plant'!$I$298:$P$477,'[8]Common Plant'!$I$481:$P$500,'[8]Common Plant'!$I$504:$P$871,'[8]Common Plant'!$I$875:$P$888</definedName>
    <definedName name="DATA2">'[8]Unit 1'!$I$185:$P$210,'[8]Unit 1'!$I$214:$P$237,'[8]Unit 1'!$I$241:$P$270,'[8]Unit 1'!$I$274:$P$293,'[8]Unit 1'!$I$298:$P$477,'[8]Unit 1'!$I$481:$P$500,'[8]Unit 1'!$I$504:$P$871,'[8]Unit 1'!$I$875:$P$888</definedName>
    <definedName name="DATA3">'[8]Unit 2'!$I$18:$P$37,'[8]Unit 2'!$I$41:$P$60,'[8]Unit 2'!$I$64:$P$83,'[8]Unit 2'!$I$87:$P$106,'[8]Unit 2'!$I$110:$P$135,'[8]Unit 2'!$I$139:$P$158,'[8]Unit 2'!$I$162:$P$181,'[8]Unit 2'!$I$185:$P$210,'[8]Unit 2'!$I$214:$P$237,'[8]Unit 2'!$I$241:$P$270</definedName>
    <definedName name="DATA4">'[8]Unit 2'!$I$274:$P$293,'[8]Unit 2'!$I$298:$P$477,'[8]Unit 2'!$I$481:$P$500,'[8]Unit 2'!$I$504:$P$871,'[8]Unit 2'!$I$875:$P$888</definedName>
    <definedName name="DATA5">'[8]Unit 3'!$I$18:$P$37,'[8]Unit 3'!$I$41:$P$60,'[8]Unit 3'!$I$64:$P$83,'[8]Unit 3'!$I$87:$P$106,'[8]Unit 3'!$I$110:$P$135,'[8]Unit 3'!$I$139:$P$158,'[8]Unit 3'!$I$162:$P$181,'[8]Unit 3'!$I$185:$P$210,'[8]Unit 3'!$I$214:$P$237,'[8]Unit 3'!$I$241:$P$270</definedName>
    <definedName name="DATA6">'[8]Unit 3'!$I$274:$P$293,'[8]Unit 3'!$I$298:$P$477,'[8]Unit 3'!$I$481:$P$500,'[8]Unit 3'!$I$504:$P$871,'[8]Unit 3'!$I$875:$P$888</definedName>
    <definedName name="DATA7">'[8]Unit 4'!$I$18:$P$37,'[8]Unit 4'!$I$41:$P$60,'[8]Unit 4'!$I$64:$P$83,'[8]Unit 4'!$I$87:$P$106,'[8]Unit 4'!$I$110:$P$135,'[8]Unit 4'!$I$139:$P$158,'[8]Unit 4'!$I$162:$P$181,'[8]Unit 4'!$I$185:$P$210,'[8]Unit 4'!$I$214:$P$237,'[8]Unit 4'!$I$241:$P$270</definedName>
    <definedName name="DATA8">'[8]Unit 4'!$I$274:$P$293,'[8]Unit 4'!$I$298:$P$477,'[8]Unit 4'!$I$481:$P$500,'[8]Unit 4'!$I$504:$P$871,'[8]Unit 4'!$I$875:$P$888</definedName>
    <definedName name="DATA9">'[8]Unit 5'!$I$18:$P$37,'[8]Unit 5'!$I$41:$P$60,'[8]Unit 5'!$I$64:$P$83,'[8]Unit 5'!$I$87:$P$106,'[8]Unit 5'!$I$110:$P$135,'[8]Unit 5'!$I$139:$P$158,'[8]Unit 5'!$I$162:$P$181,'[8]Unit 5'!$I$185:$P$210,'[8]Unit 5'!$I$214:$P$237,'[8]Unit 5'!$I$241:$P$270</definedName>
    <definedName name="Days_Off">[2]Definitions!$F$36:$F$60</definedName>
    <definedName name="DEF_SH">#REF!</definedName>
    <definedName name="DEF_SHL">#REF!</definedName>
    <definedName name="DI_Severity_Indicator">[4]Definitions!$H$16:$H$23</definedName>
    <definedName name="Dls">[1]Ein!$C$1143:$C$1162</definedName>
    <definedName name="Down_Payment" localSheetId="4">#REF!</definedName>
    <definedName name="Down_Payment" localSheetId="6">#REF!</definedName>
    <definedName name="Down_Payment">#REF!</definedName>
    <definedName name="Dpt_Description">[4]Definitions!$B$66:$B$109</definedName>
    <definedName name="DUC" localSheetId="4">#REF!</definedName>
    <definedName name="DUC" localSheetId="6">#REF!</definedName>
    <definedName name="DUC">#REF!</definedName>
    <definedName name="EEE" localSheetId="4">[1]E!#REF!</definedName>
    <definedName name="EEE" localSheetId="6">[1]E!#REF!</definedName>
    <definedName name="EEE">[1]E!#REF!</definedName>
    <definedName name="ELC" localSheetId="4">[9]Qm!#REF!</definedName>
    <definedName name="ELC" localSheetId="6">[9]Qm!#REF!</definedName>
    <definedName name="ELC">[9]Qm!#REF!</definedName>
    <definedName name="ELE" localSheetId="4">[9]Qm!#REF!</definedName>
    <definedName name="ELE" localSheetId="6">[9]Qm!#REF!</definedName>
    <definedName name="ELE">[9]Qm!#REF!</definedName>
    <definedName name="ELM" localSheetId="4">[9]Qm!#REF!</definedName>
    <definedName name="ELM" localSheetId="6">[9]Qm!#REF!</definedName>
    <definedName name="ELM">[9]Qm!#REF!</definedName>
    <definedName name="ELS" localSheetId="4">[9]Qm!#REF!</definedName>
    <definedName name="ELS" localSheetId="6">[9]Qm!#REF!</definedName>
    <definedName name="ELS">[9]Qm!#REF!</definedName>
    <definedName name="Employee_Accident_Type">[4]Definitions!$C$3:$C$34</definedName>
    <definedName name="END_of_PRICE_FIX_SUMMARY" localSheetId="4">#REF!</definedName>
    <definedName name="END_of_PRICE_FIX_SUMMARY" localSheetId="6">#REF!</definedName>
    <definedName name="END_of_PRICE_FIX_SUMMARY">#REF!</definedName>
    <definedName name="Ennd" localSheetId="4">#REF!</definedName>
    <definedName name="Ennd" localSheetId="6">#REF!</definedName>
    <definedName name="Ennd">#REF!</definedName>
    <definedName name="ER" localSheetId="6">#REF!</definedName>
    <definedName name="ER">#REF!</definedName>
    <definedName name="EUR">'[10]Cover SHT'!$B$2</definedName>
    <definedName name="Export_Tender" localSheetId="4">#REF!</definedName>
    <definedName name="Export_Tender" localSheetId="6">#REF!</definedName>
    <definedName name="Export_Tender">#REF!</definedName>
    <definedName name="EXXX">'[1]10'!$F$129:$F$168</definedName>
    <definedName name="fakt" localSheetId="4">[11]Activities!#REF!</definedName>
    <definedName name="fakt" localSheetId="6">[11]Activities!#REF!</definedName>
    <definedName name="fakt">[11]Activities!#REF!</definedName>
    <definedName name="feb" localSheetId="4">#REF!</definedName>
    <definedName name="feb" localSheetId="6">#REF!</definedName>
    <definedName name="feb">#REF!</definedName>
    <definedName name="Fees" localSheetId="6">SUM(#REF!)</definedName>
    <definedName name="Fees">SUM(#REF!)</definedName>
    <definedName name="fldAward">[17]Admin!$L$2</definedName>
    <definedName name="fri_bl">#REF!</definedName>
    <definedName name="fri_br">#REF!</definedName>
    <definedName name="fri_tl">#REF!</definedName>
    <definedName name="fri_tr">#REF!</definedName>
    <definedName name="GBP">'[10]Cover SHT'!$B$1</definedName>
    <definedName name="GENERAL" localSheetId="4">#REF!</definedName>
    <definedName name="GENERAL" localSheetId="6">#REF!</definedName>
    <definedName name="GENERAL">#REF!</definedName>
    <definedName name="General_Agencies">[2]Definitions!$H$66:$H$103</definedName>
    <definedName name="GENERAL_SETTINGS_AND_CONVEYOR__INFORMATION" localSheetId="4">#REF!</definedName>
    <definedName name="GENERAL_SETTINGS_AND_CONVEYOR__INFORMATION" localSheetId="6">#REF!</definedName>
    <definedName name="GENERAL_SETTINGS_AND_CONVEYOR__INFORMATION">#REF!</definedName>
    <definedName name="GenSetConInfo" localSheetId="4">#REF!</definedName>
    <definedName name="GenSetConInfo" localSheetId="6">#REF!</definedName>
    <definedName name="GenSetConInfo">#REF!</definedName>
    <definedName name="GK">#REF!</definedName>
    <definedName name="Group">[4]Definitions!$E$51:$E$60</definedName>
    <definedName name="HBL">[5]Re!$D$250:$D$291</definedName>
    <definedName name="HSC">[5]Re!$D$94:$D$145</definedName>
    <definedName name="HTML_CodePage" hidden="1">1252</definedName>
    <definedName name="HTML_Control"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mpact_Codes" localSheetId="6">#REF!</definedName>
    <definedName name="Impact_Codes">#REF!</definedName>
    <definedName name="Injury_type">[4]Definitions!$A$2:$A$14</definedName>
    <definedName name="Items_01" localSheetId="6">#REF!</definedName>
    <definedName name="Items_01">#REF!</definedName>
    <definedName name="LabSum" localSheetId="4">#REF!</definedName>
    <definedName name="LabSum" localSheetId="6">#REF!</definedName>
    <definedName name="LabSum">#REF!</definedName>
    <definedName name="LSC">[5]Re!$D$237:$D$248</definedName>
    <definedName name="MatSum" localSheetId="4">#REF!</definedName>
    <definedName name="MatSum" localSheetId="6">#REF!</definedName>
    <definedName name="MatSum">#REF!</definedName>
    <definedName name="MMM" localSheetId="4">#REF!</definedName>
    <definedName name="MMM" localSheetId="6">#REF!</definedName>
    <definedName name="MMM">#REF!</definedName>
    <definedName name="Module1.CF_Data" localSheetId="4">[6]!Module1.CF_Data</definedName>
    <definedName name="Module1.CF_Data">[7]!Module1.CF_Data</definedName>
    <definedName name="Module1.Collect_Data" localSheetId="4">[6]!Module1.Collect_Data</definedName>
    <definedName name="Module1.Collect_Data">[7]!Module1.Collect_Data</definedName>
    <definedName name="MotorLocalCost" localSheetId="4">#REF!</definedName>
    <definedName name="MotorLocalCost" localSheetId="6">#REF!</definedName>
    <definedName name="MotorLocalCost">#REF!</definedName>
    <definedName name="MXXX">'[1]10'!$F$13:$F$64</definedName>
    <definedName name="Net_YTD_Balance">OFFSET([12]CashFlow_Data!$L$9,0,0,COUNTIF([12]CashFlow_Data!$B$9:$B$68,"&gt;3000"),1)</definedName>
    <definedName name="Net_YTD_Balance_Including_Interest">OFFSET([12]CashFlow_Data!$O$9,0,0,COUNTIF([12]CashFlow_Data!$B$9:$B$68,"&gt;3000"),1)</definedName>
    <definedName name="Net_YTD_Interest">OFFSET([12]CashFlow_Data!$N$9,0,0,COUNTIF([12]CashFlow_Data!$B$9:$B$68,"&gt;3000"),1)</definedName>
    <definedName name="November" localSheetId="4">#REF!</definedName>
    <definedName name="November" localSheetId="6">#REF!</definedName>
    <definedName name="November">#REF!</definedName>
    <definedName name="Occupational_Hygiene_Agencies">[2]Definitions!$I$66:$I$103</definedName>
    <definedName name="Operating_Instructions" localSheetId="4">#REF!</definedName>
    <definedName name="Operating_Instructions" localSheetId="6">#REF!</definedName>
    <definedName name="Operating_Instructions">#REF!</definedName>
    <definedName name="OpInst" localSheetId="4">#REF!</definedName>
    <definedName name="OpInst" localSheetId="6">#REF!</definedName>
    <definedName name="OpInst">#REF!</definedName>
    <definedName name="oppps" localSheetId="4">#REF!</definedName>
    <definedName name="oppps" localSheetId="6">#REF!</definedName>
    <definedName name="oppps">#REF!</definedName>
    <definedName name="PAGE1">#N/A</definedName>
    <definedName name="PR" localSheetId="6">#REF!</definedName>
    <definedName name="PR">#REF!</definedName>
    <definedName name="Principle_Contractor_List">[2]Definitions!$F$66:$F$110</definedName>
    <definedName name="_xlnm.Print_Area" localSheetId="3">'5.1.2 Summary'!$A$1:$E$24</definedName>
    <definedName name="_xlnm.Print_Area" localSheetId="4">'5.1.3 BoQ'!$A$1:$F$83</definedName>
    <definedName name="_xlnm.Print_Area" localSheetId="6">'5.1.5 PLA Attendance Bonus'!$A$1:$G$48</definedName>
    <definedName name="_xlnm.Print_Area">#REF!</definedName>
    <definedName name="Print_Area_MI" localSheetId="4">#REF!</definedName>
    <definedName name="Print_Area_MI" localSheetId="6">#REF!</definedName>
    <definedName name="Print_Area_MI">#REF!</definedName>
    <definedName name="_xlnm.Print_Titles" localSheetId="4">'5.1.3 BoQ'!$5:$5</definedName>
    <definedName name="prot4" localSheetId="4">[6]!prot4</definedName>
    <definedName name="prot4">[7]!prot4</definedName>
    <definedName name="prot5">[7]!prot5</definedName>
    <definedName name="PS">#REF!</definedName>
    <definedName name="q" localSheetId="4" hidden="1">#REF!</definedName>
    <definedName name="q" localSheetId="6" hidden="1">#REF!</definedName>
    <definedName name="q" hidden="1">#REF!</definedName>
    <definedName name="RBL">[5]Re!$D$147:$D$182</definedName>
    <definedName name="RED">[5]Re!$D$184:$D$235</definedName>
    <definedName name="Ref" localSheetId="4">#REF!</definedName>
    <definedName name="Ref" localSheetId="6">#REF!</definedName>
    <definedName name="Ref">#REF!</definedName>
    <definedName name="Ress" localSheetId="4">#REF!</definedName>
    <definedName name="Ress" localSheetId="6">#REF!</definedName>
    <definedName name="Ress">#REF!</definedName>
    <definedName name="Rwvu.all." localSheetId="4" hidden="1">#REF!,#REF!</definedName>
    <definedName name="Rwvu.all." localSheetId="6" hidden="1">#REF!,#REF!</definedName>
    <definedName name="Rwvu.all." hidden="1">#REF!,#REF!</definedName>
    <definedName name="Rwvu.prices." localSheetId="4" hidden="1">#REF!,#REF!</definedName>
    <definedName name="Rwvu.prices." localSheetId="6" hidden="1">#REF!,#REF!</definedName>
    <definedName name="Rwvu.prices." hidden="1">#REF!,#REF!</definedName>
    <definedName name="Rwvu.summary." localSheetId="4" hidden="1">#REF!</definedName>
    <definedName name="Rwvu.summary." localSheetId="6" hidden="1">#REF!</definedName>
    <definedName name="Rwvu.summary." hidden="1">#REF!</definedName>
    <definedName name="SCOPE_OF_SUPPLY___RESPONSIBILITIES" localSheetId="4">#REF!</definedName>
    <definedName name="SCOPE_OF_SUPPLY___RESPONSIBILITIES" localSheetId="6">#REF!</definedName>
    <definedName name="SCOPE_OF_SUPPLY___RESPONSIBILITIES">#REF!</definedName>
    <definedName name="ScSupRes" localSheetId="4">#REF!</definedName>
    <definedName name="ScSupRes" localSheetId="6">#REF!</definedName>
    <definedName name="ScSupRes">#REF!</definedName>
    <definedName name="Section">[4]Definitions!$C$66:$C$109</definedName>
    <definedName name="Seeeet" localSheetId="4">#REF!</definedName>
    <definedName name="Seeeet" localSheetId="6">#REF!</definedName>
    <definedName name="Seeeet">#REF!</definedName>
    <definedName name="SHE" localSheetId="4">[1]M!#REF!</definedName>
    <definedName name="SHE" localSheetId="6">[1]M!#REF!</definedName>
    <definedName name="SHE">[1]M!#REF!</definedName>
    <definedName name="_xlnm.Sheet_Title">'[16]AT COMPLETION'!#REF!</definedName>
    <definedName name="Siemens" localSheetId="6">#REF!</definedName>
    <definedName name="Siemens">#REF!</definedName>
    <definedName name="solver_adj" localSheetId="4" hidden="1">#REF!</definedName>
    <definedName name="solver_adj" localSheetId="6"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4" hidden="1">#REF!</definedName>
    <definedName name="solver_opt" localSheetId="6"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#REF!</definedName>
    <definedName name="Sortall" localSheetId="4">#REF!</definedName>
    <definedName name="Sortall" localSheetId="6">#REF!</definedName>
    <definedName name="Sortall">#REF!</definedName>
    <definedName name="Source3">'[16]AT COMPLETION'!#REF!</definedName>
    <definedName name="Source4">'[16]AT COMPLETION'!#REF!</definedName>
    <definedName name="SR" localSheetId="6">#REF!</definedName>
    <definedName name="SR">#REF!</definedName>
    <definedName name="SSS" localSheetId="4">[1]S!#REF!</definedName>
    <definedName name="SSS" localSheetId="6">[1]S!#REF!</definedName>
    <definedName name="SSS">[1]S!#REF!</definedName>
    <definedName name="SumFixEnd" localSheetId="4">#REF!</definedName>
    <definedName name="SumFixEnd" localSheetId="6">#REF!</definedName>
    <definedName name="SumFixEnd">#REF!</definedName>
    <definedName name="Summary" localSheetId="4">#REF!</definedName>
    <definedName name="Summary" localSheetId="6">#REF!</definedName>
    <definedName name="Summary">#REF!</definedName>
    <definedName name="Swvu.all." localSheetId="4" hidden="1">#REF!</definedName>
    <definedName name="Swvu.all." localSheetId="6" hidden="1">#REF!</definedName>
    <definedName name="Swvu.all." hidden="1">#REF!</definedName>
    <definedName name="Swvu.prices." localSheetId="4" hidden="1">#REF!</definedName>
    <definedName name="Swvu.prices." localSheetId="6" hidden="1">#REF!</definedName>
    <definedName name="Swvu.prices." hidden="1">#REF!</definedName>
    <definedName name="Swvu.summary." localSheetId="4" hidden="1">#REF!</definedName>
    <definedName name="Swvu.summary." localSheetId="6" hidden="1">#REF!</definedName>
    <definedName name="Swvu.summary." hidden="1">#REF!</definedName>
    <definedName name="SXXX">'[1]10'!$F$71:$F$122</definedName>
    <definedName name="TrunkCable" localSheetId="4">#REF!</definedName>
    <definedName name="TrunkCable" localSheetId="6">#REF!</definedName>
    <definedName name="TrunkCable">#REF!</definedName>
    <definedName name="Txdata" localSheetId="4">#REF!</definedName>
    <definedName name="Txdata" localSheetId="6">#REF!</definedName>
    <definedName name="Txdata">#REF!</definedName>
    <definedName name="Txdataall" localSheetId="4">#REF!</definedName>
    <definedName name="Txdataall" localSheetId="6">#REF!</definedName>
    <definedName name="Txdataall">#REF!</definedName>
    <definedName name="Unit">[4]Definitions!$D$66:$D$109</definedName>
    <definedName name="UNIT_1" localSheetId="4">#REF!</definedName>
    <definedName name="UNIT_1" localSheetId="6">#REF!</definedName>
    <definedName name="UNIT_1">#REF!</definedName>
    <definedName name="UNIT_2" localSheetId="4">#REF!</definedName>
    <definedName name="UNIT_2" localSheetId="6">#REF!</definedName>
    <definedName name="UNIT_2">#REF!</definedName>
    <definedName name="UNIT_3" localSheetId="4">#REF!</definedName>
    <definedName name="UNIT_3" localSheetId="6">#REF!</definedName>
    <definedName name="UNIT_3">#REF!</definedName>
    <definedName name="UNIT_4" localSheetId="4">#REF!</definedName>
    <definedName name="UNIT_4" localSheetId="6">#REF!</definedName>
    <definedName name="UNIT_4">#REF!</definedName>
    <definedName name="UNIT_7" localSheetId="4">#REF!</definedName>
    <definedName name="UNIT_7" localSheetId="6">#REF!</definedName>
    <definedName name="UNIT_7">#REF!</definedName>
    <definedName name="UNIT_8" localSheetId="4">#REF!</definedName>
    <definedName name="UNIT_8" localSheetId="6">#REF!</definedName>
    <definedName name="UNIT_8">#REF!</definedName>
    <definedName name="unprot4" localSheetId="4">[6]!unprot4</definedName>
    <definedName name="unprot4">[7]!unprot4</definedName>
    <definedName name="update2" localSheetId="4">[6]!update2</definedName>
    <definedName name="update2">[7]!update2</definedName>
    <definedName name="USD_Rate" localSheetId="4">#REF!</definedName>
    <definedName name="USD_Rate" localSheetId="6">#REF!</definedName>
    <definedName name="USD_Rate">#REF!</definedName>
    <definedName name="VI">#REF!</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6"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6"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6"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YTD_Cash_In">OFFSET([12]CashFlow_Data!$J$9,0,0,COUNTIF([12]CashFlow_Data!$B$9:$B$68,"&gt;3000"),1)</definedName>
    <definedName name="YTD_Cash_Out">OFFSET([12]CashFlow_Data!$E$9,0,0,COUNTIF([12]CashFlow_Data!$B$9:$B$68,"&gt;3000"),1)</definedName>
    <definedName name="Z_07E28E77_F6FA_11D1_8C51_444553540000_.wvu.Cols" localSheetId="4" hidden="1">#REF!,#REF!</definedName>
    <definedName name="Z_07E28E77_F6FA_11D1_8C51_444553540000_.wvu.Cols" localSheetId="6" hidden="1">#REF!,#REF!</definedName>
    <definedName name="Z_07E28E77_F6FA_11D1_8C51_444553540000_.wvu.Cols" hidden="1">#REF!,#REF!</definedName>
    <definedName name="Z_07E28E80_F6FA_11D1_8C51_444553540000_.wvu.Cols" localSheetId="4" hidden="1">#REF!,#REF!</definedName>
    <definedName name="Z_07E28E80_F6FA_11D1_8C51_444553540000_.wvu.Cols" localSheetId="6" hidden="1">#REF!,#REF!</definedName>
    <definedName name="Z_07E28E80_F6FA_11D1_8C51_444553540000_.wvu.Cols" hidden="1">#REF!,#REF!</definedName>
    <definedName name="Z_07E28E85_F6FA_11D1_8C51_444553540000_.wvu.Cols" localSheetId="4" hidden="1">#REF!</definedName>
    <definedName name="Z_07E28E85_F6FA_11D1_8C51_444553540000_.wvu.Cols" localSheetId="6" hidden="1">#REF!</definedName>
    <definedName name="Z_07E28E85_F6FA_11D1_8C51_444553540000_.wvu.Cols" hidden="1">#REF!</definedName>
    <definedName name="Z_0F778F74_F6F1_11D1_8C51_444553540000_.wvu.Cols" localSheetId="4" hidden="1">#REF!,#REF!</definedName>
    <definedName name="Z_0F778F74_F6F1_11D1_8C51_444553540000_.wvu.Cols" localSheetId="6" hidden="1">#REF!,#REF!</definedName>
    <definedName name="Z_0F778F74_F6F1_11D1_8C51_444553540000_.wvu.Cols" hidden="1">#REF!,#REF!</definedName>
    <definedName name="Z_0F778F7D_F6F1_11D1_8C51_444553540000_.wvu.Cols" localSheetId="4" hidden="1">#REF!,#REF!</definedName>
    <definedName name="Z_0F778F7D_F6F1_11D1_8C51_444553540000_.wvu.Cols" localSheetId="6" hidden="1">#REF!,#REF!</definedName>
    <definedName name="Z_0F778F7D_F6F1_11D1_8C51_444553540000_.wvu.Cols" hidden="1">#REF!,#REF!</definedName>
    <definedName name="Z_0F778F82_F6F1_11D1_8C51_444553540000_.wvu.Cols" localSheetId="4" hidden="1">#REF!</definedName>
    <definedName name="Z_0F778F82_F6F1_11D1_8C51_444553540000_.wvu.Cols" localSheetId="6" hidden="1">#REF!</definedName>
    <definedName name="Z_0F778F82_F6F1_11D1_8C51_444553540000_.wvu.Cols" hidden="1">#REF!</definedName>
    <definedName name="Z_1BB37995_F9EC_11D1_8C51_444553540000_.wvu.Cols" localSheetId="4" hidden="1">#REF!,#REF!</definedName>
    <definedName name="Z_1BB37995_F9EC_11D1_8C51_444553540000_.wvu.Cols" localSheetId="6" hidden="1">#REF!,#REF!</definedName>
    <definedName name="Z_1BB37995_F9EC_11D1_8C51_444553540000_.wvu.Cols" hidden="1">#REF!,#REF!</definedName>
    <definedName name="Z_1BB3799E_F9EC_11D1_8C51_444553540000_.wvu.Cols" localSheetId="4" hidden="1">#REF!,#REF!</definedName>
    <definedName name="Z_1BB3799E_F9EC_11D1_8C51_444553540000_.wvu.Cols" localSheetId="6" hidden="1">#REF!,#REF!</definedName>
    <definedName name="Z_1BB3799E_F9EC_11D1_8C51_444553540000_.wvu.Cols" hidden="1">#REF!,#REF!</definedName>
    <definedName name="Z_1BB379A3_F9EC_11D1_8C51_444553540000_.wvu.Cols" localSheetId="4" hidden="1">#REF!</definedName>
    <definedName name="Z_1BB379A3_F9EC_11D1_8C51_444553540000_.wvu.Cols" localSheetId="6" hidden="1">#REF!</definedName>
    <definedName name="Z_1BB379A3_F9EC_11D1_8C51_444553540000_.wvu.Cols" hidden="1">#REF!</definedName>
    <definedName name="Z_1C8D1AB5_F70D_11D1_8C51_444553540000_.wvu.Cols" localSheetId="4" hidden="1">#REF!,#REF!</definedName>
    <definedName name="Z_1C8D1AB5_F70D_11D1_8C51_444553540000_.wvu.Cols" localSheetId="6" hidden="1">#REF!,#REF!</definedName>
    <definedName name="Z_1C8D1AB5_F70D_11D1_8C51_444553540000_.wvu.Cols" hidden="1">#REF!,#REF!</definedName>
    <definedName name="Z_1C8D1ABE_F70D_11D1_8C51_444553540000_.wvu.Cols" localSheetId="4" hidden="1">#REF!,#REF!</definedName>
    <definedName name="Z_1C8D1ABE_F70D_11D1_8C51_444553540000_.wvu.Cols" localSheetId="6" hidden="1">#REF!,#REF!</definedName>
    <definedName name="Z_1C8D1ABE_F70D_11D1_8C51_444553540000_.wvu.Cols" hidden="1">#REF!,#REF!</definedName>
    <definedName name="Z_1C8D1AC3_F70D_11D1_8C51_444553540000_.wvu.Cols" localSheetId="4" hidden="1">#REF!</definedName>
    <definedName name="Z_1C8D1AC3_F70D_11D1_8C51_444553540000_.wvu.Cols" localSheetId="6" hidden="1">#REF!</definedName>
    <definedName name="Z_1C8D1AC3_F70D_11D1_8C51_444553540000_.wvu.Cols" hidden="1">#REF!</definedName>
    <definedName name="Z_201040E3_EFFE_11D1_A0B0_00A0246C5A5D_.wvu.Cols" localSheetId="4" hidden="1">#REF!,#REF!</definedName>
    <definedName name="Z_201040E3_EFFE_11D1_A0B0_00A0246C5A5D_.wvu.Cols" localSheetId="6" hidden="1">#REF!,#REF!</definedName>
    <definedName name="Z_201040E3_EFFE_11D1_A0B0_00A0246C5A5D_.wvu.Cols" hidden="1">#REF!,#REF!</definedName>
    <definedName name="Z_201040EC_EFFE_11D1_A0B0_00A0246C5A5D_.wvu.Cols" localSheetId="4" hidden="1">#REF!,#REF!</definedName>
    <definedName name="Z_201040EC_EFFE_11D1_A0B0_00A0246C5A5D_.wvu.Cols" localSheetId="6" hidden="1">#REF!,#REF!</definedName>
    <definedName name="Z_201040EC_EFFE_11D1_A0B0_00A0246C5A5D_.wvu.Cols" hidden="1">#REF!,#REF!</definedName>
    <definedName name="Z_201040F1_EFFE_11D1_A0B0_00A0246C5A5D_.wvu.Cols" localSheetId="4" hidden="1">#REF!</definedName>
    <definedName name="Z_201040F1_EFFE_11D1_A0B0_00A0246C5A5D_.wvu.Cols" localSheetId="6" hidden="1">#REF!</definedName>
    <definedName name="Z_201040F1_EFFE_11D1_A0B0_00A0246C5A5D_.wvu.Cols" hidden="1">#REF!</definedName>
    <definedName name="Z_2F9A8219_FAB3_11D1_8C51_444553540000_.wvu.Cols" localSheetId="4" hidden="1">#REF!,#REF!</definedName>
    <definedName name="Z_2F9A8219_FAB3_11D1_8C51_444553540000_.wvu.Cols" localSheetId="6" hidden="1">#REF!,#REF!</definedName>
    <definedName name="Z_2F9A8219_FAB3_11D1_8C51_444553540000_.wvu.Cols" hidden="1">#REF!,#REF!</definedName>
    <definedName name="Z_2F9A8222_FAB3_11D1_8C51_444553540000_.wvu.Cols" localSheetId="4" hidden="1">#REF!,#REF!</definedName>
    <definedName name="Z_2F9A8222_FAB3_11D1_8C51_444553540000_.wvu.Cols" localSheetId="6" hidden="1">#REF!,#REF!</definedName>
    <definedName name="Z_2F9A8222_FAB3_11D1_8C51_444553540000_.wvu.Cols" hidden="1">#REF!,#REF!</definedName>
    <definedName name="Z_2F9A8227_FAB3_11D1_8C51_444553540000_.wvu.Cols" localSheetId="4" hidden="1">#REF!</definedName>
    <definedName name="Z_2F9A8227_FAB3_11D1_8C51_444553540000_.wvu.Cols" localSheetId="6" hidden="1">#REF!</definedName>
    <definedName name="Z_2F9A8227_FAB3_11D1_8C51_444553540000_.wvu.Cols" hidden="1">#REF!</definedName>
    <definedName name="Z_36EC52B6_F657_11D1_8C51_444553540000_.wvu.Cols" localSheetId="4" hidden="1">#REF!,#REF!</definedName>
    <definedName name="Z_36EC52B6_F657_11D1_8C51_444553540000_.wvu.Cols" localSheetId="6" hidden="1">#REF!,#REF!</definedName>
    <definedName name="Z_36EC52B6_F657_11D1_8C51_444553540000_.wvu.Cols" hidden="1">#REF!,#REF!</definedName>
    <definedName name="Z_36EC52C0_F657_11D1_8C51_444553540000_.wvu.Cols" localSheetId="4" hidden="1">#REF!,#REF!</definedName>
    <definedName name="Z_36EC52C0_F657_11D1_8C51_444553540000_.wvu.Cols" localSheetId="6" hidden="1">#REF!,#REF!</definedName>
    <definedName name="Z_36EC52C0_F657_11D1_8C51_444553540000_.wvu.Cols" hidden="1">#REF!,#REF!</definedName>
    <definedName name="Z_36EC52C6_F657_11D1_8C51_444553540000_.wvu.Cols" localSheetId="4" hidden="1">#REF!</definedName>
    <definedName name="Z_36EC52C6_F657_11D1_8C51_444553540000_.wvu.Cols" localSheetId="6" hidden="1">#REF!</definedName>
    <definedName name="Z_36EC52C6_F657_11D1_8C51_444553540000_.wvu.Cols" hidden="1">#REF!</definedName>
    <definedName name="Z_42D42DD2_F3CA_11D1_8C51_444553540000_.wvu.Cols" localSheetId="4" hidden="1">#REF!,#REF!</definedName>
    <definedName name="Z_42D42DD2_F3CA_11D1_8C51_444553540000_.wvu.Cols" localSheetId="6" hidden="1">#REF!,#REF!</definedName>
    <definedName name="Z_42D42DD2_F3CA_11D1_8C51_444553540000_.wvu.Cols" hidden="1">#REF!,#REF!</definedName>
    <definedName name="Z_42D42DDB_F3CA_11D1_8C51_444553540000_.wvu.Cols" localSheetId="4" hidden="1">#REF!,#REF!</definedName>
    <definedName name="Z_42D42DDB_F3CA_11D1_8C51_444553540000_.wvu.Cols" localSheetId="6" hidden="1">#REF!,#REF!</definedName>
    <definedName name="Z_42D42DDB_F3CA_11D1_8C51_444553540000_.wvu.Cols" hidden="1">#REF!,#REF!</definedName>
    <definedName name="Z_42D42DE0_F3CA_11D1_8C51_444553540000_.wvu.Cols" localSheetId="4" hidden="1">#REF!</definedName>
    <definedName name="Z_42D42DE0_F3CA_11D1_8C51_444553540000_.wvu.Cols" localSheetId="6" hidden="1">#REF!</definedName>
    <definedName name="Z_42D42DE0_F3CA_11D1_8C51_444553540000_.wvu.Cols" hidden="1">#REF!</definedName>
    <definedName name="Z_5488E252_F3A7_11D1_8C51_444553540000_.wvu.Cols" localSheetId="4" hidden="1">#REF!,#REF!</definedName>
    <definedName name="Z_5488E252_F3A7_11D1_8C51_444553540000_.wvu.Cols" localSheetId="6" hidden="1">#REF!,#REF!</definedName>
    <definedName name="Z_5488E252_F3A7_11D1_8C51_444553540000_.wvu.Cols" hidden="1">#REF!,#REF!</definedName>
    <definedName name="Z_5488E25B_F3A7_11D1_8C51_444553540000_.wvu.Cols" localSheetId="4" hidden="1">#REF!,#REF!</definedName>
    <definedName name="Z_5488E25B_F3A7_11D1_8C51_444553540000_.wvu.Cols" localSheetId="6" hidden="1">#REF!,#REF!</definedName>
    <definedName name="Z_5488E25B_F3A7_11D1_8C51_444553540000_.wvu.Cols" hidden="1">#REF!,#REF!</definedName>
    <definedName name="Z_5488E260_F3A7_11D1_8C51_444553540000_.wvu.Cols" localSheetId="4" hidden="1">#REF!</definedName>
    <definedName name="Z_5488E260_F3A7_11D1_8C51_444553540000_.wvu.Cols" localSheetId="6" hidden="1">#REF!</definedName>
    <definedName name="Z_5488E260_F3A7_11D1_8C51_444553540000_.wvu.Cols" hidden="1">#REF!</definedName>
    <definedName name="Z_57011824_F624_11D1_8C51_444553540000_.wvu.Cols" localSheetId="4" hidden="1">#REF!,#REF!</definedName>
    <definedName name="Z_57011824_F624_11D1_8C51_444553540000_.wvu.Cols" localSheetId="6" hidden="1">#REF!,#REF!</definedName>
    <definedName name="Z_57011824_F624_11D1_8C51_444553540000_.wvu.Cols" hidden="1">#REF!,#REF!</definedName>
    <definedName name="Z_5701182E_F624_11D1_8C51_444553540000_.wvu.Cols" localSheetId="4" hidden="1">#REF!,#REF!</definedName>
    <definedName name="Z_5701182E_F624_11D1_8C51_444553540000_.wvu.Cols" localSheetId="6" hidden="1">#REF!,#REF!</definedName>
    <definedName name="Z_5701182E_F624_11D1_8C51_444553540000_.wvu.Cols" hidden="1">#REF!,#REF!</definedName>
    <definedName name="Z_57011834_F624_11D1_8C51_444553540000_.wvu.Cols" localSheetId="4" hidden="1">#REF!</definedName>
    <definedName name="Z_57011834_F624_11D1_8C51_444553540000_.wvu.Cols" localSheetId="6" hidden="1">#REF!</definedName>
    <definedName name="Z_57011834_F624_11D1_8C51_444553540000_.wvu.Cols" hidden="1">#REF!</definedName>
    <definedName name="Z_7C7048D6_F613_11D1_8C51_444553540000_.wvu.Cols" localSheetId="4" hidden="1">#REF!,#REF!</definedName>
    <definedName name="Z_7C7048D6_F613_11D1_8C51_444553540000_.wvu.Cols" localSheetId="6" hidden="1">#REF!,#REF!</definedName>
    <definedName name="Z_7C7048D6_F613_11D1_8C51_444553540000_.wvu.Cols" hidden="1">#REF!,#REF!</definedName>
    <definedName name="Z_7C7048E0_F613_11D1_8C51_444553540000_.wvu.Cols" localSheetId="4" hidden="1">#REF!,#REF!</definedName>
    <definedName name="Z_7C7048E0_F613_11D1_8C51_444553540000_.wvu.Cols" localSheetId="6" hidden="1">#REF!,#REF!</definedName>
    <definedName name="Z_7C7048E0_F613_11D1_8C51_444553540000_.wvu.Cols" hidden="1">#REF!,#REF!</definedName>
    <definedName name="Z_7C7048E6_F613_11D1_8C51_444553540000_.wvu.Cols" localSheetId="4" hidden="1">#REF!</definedName>
    <definedName name="Z_7C7048E6_F613_11D1_8C51_444553540000_.wvu.Cols" localSheetId="6" hidden="1">#REF!</definedName>
    <definedName name="Z_7C7048E6_F613_11D1_8C51_444553540000_.wvu.Cols" hidden="1">#REF!</definedName>
    <definedName name="Z_88CD029A_F928_11D1_8C51_444553540000_.wvu.Cols" localSheetId="4" hidden="1">#REF!,#REF!</definedName>
    <definedName name="Z_88CD029A_F928_11D1_8C51_444553540000_.wvu.Cols" localSheetId="6" hidden="1">#REF!,#REF!</definedName>
    <definedName name="Z_88CD029A_F928_11D1_8C51_444553540000_.wvu.Cols" hidden="1">#REF!,#REF!</definedName>
    <definedName name="Z_88CD02A3_F928_11D1_8C51_444553540000_.wvu.Cols" localSheetId="4" hidden="1">#REF!,#REF!</definedName>
    <definedName name="Z_88CD02A3_F928_11D1_8C51_444553540000_.wvu.Cols" localSheetId="6" hidden="1">#REF!,#REF!</definedName>
    <definedName name="Z_88CD02A3_F928_11D1_8C51_444553540000_.wvu.Cols" hidden="1">#REF!,#REF!</definedName>
    <definedName name="Z_88CD02A8_F928_11D1_8C51_444553540000_.wvu.Cols" localSheetId="4" hidden="1">#REF!</definedName>
    <definedName name="Z_88CD02A8_F928_11D1_8C51_444553540000_.wvu.Cols" localSheetId="6" hidden="1">#REF!</definedName>
    <definedName name="Z_88CD02A8_F928_11D1_8C51_444553540000_.wvu.Cols" hidden="1">#REF!</definedName>
    <definedName name="Z_96929736_F6C3_11D1_8C51_444553540000_.wvu.Cols" localSheetId="4" hidden="1">#REF!,#REF!</definedName>
    <definedName name="Z_96929736_F6C3_11D1_8C51_444553540000_.wvu.Cols" localSheetId="6" hidden="1">#REF!,#REF!</definedName>
    <definedName name="Z_96929736_F6C3_11D1_8C51_444553540000_.wvu.Cols" hidden="1">#REF!,#REF!</definedName>
    <definedName name="Z_96929740_F6C3_11D1_8C51_444553540000_.wvu.Cols" localSheetId="4" hidden="1">#REF!,#REF!</definedName>
    <definedName name="Z_96929740_F6C3_11D1_8C51_444553540000_.wvu.Cols" localSheetId="6" hidden="1">#REF!,#REF!</definedName>
    <definedName name="Z_96929740_F6C3_11D1_8C51_444553540000_.wvu.Cols" hidden="1">#REF!,#REF!</definedName>
    <definedName name="Z_96929746_F6C3_11D1_8C51_444553540000_.wvu.Cols" localSheetId="4" hidden="1">#REF!</definedName>
    <definedName name="Z_96929746_F6C3_11D1_8C51_444553540000_.wvu.Cols" localSheetId="6" hidden="1">#REF!</definedName>
    <definedName name="Z_96929746_F6C3_11D1_8C51_444553540000_.wvu.Cols" hidden="1">#REF!</definedName>
    <definedName name="Z_98F27197_11A4_11D2_8C51_444553540000_.wvu.Cols" localSheetId="4" hidden="1">#REF!,#REF!</definedName>
    <definedName name="Z_98F27197_11A4_11D2_8C51_444553540000_.wvu.Cols" localSheetId="6" hidden="1">#REF!,#REF!</definedName>
    <definedName name="Z_98F27197_11A4_11D2_8C51_444553540000_.wvu.Cols" hidden="1">#REF!,#REF!</definedName>
    <definedName name="Z_98F271A0_11A4_11D2_8C51_444553540000_.wvu.Cols" localSheetId="4" hidden="1">#REF!,#REF!</definedName>
    <definedName name="Z_98F271A0_11A4_11D2_8C51_444553540000_.wvu.Cols" localSheetId="6" hidden="1">#REF!,#REF!</definedName>
    <definedName name="Z_98F271A0_11A4_11D2_8C51_444553540000_.wvu.Cols" hidden="1">#REF!,#REF!</definedName>
    <definedName name="Z_98F271A5_11A4_11D2_8C51_444553540000_.wvu.Cols" localSheetId="4" hidden="1">#REF!</definedName>
    <definedName name="Z_98F271A5_11A4_11D2_8C51_444553540000_.wvu.Cols" localSheetId="6" hidden="1">#REF!</definedName>
    <definedName name="Z_98F271A5_11A4_11D2_8C51_444553540000_.wvu.Cols" hidden="1">#REF!</definedName>
    <definedName name="Z_AD5D9037_FB84_11D1_8C51_444553540000_.wvu.Cols" localSheetId="4" hidden="1">#REF!,#REF!</definedName>
    <definedName name="Z_AD5D9037_FB84_11D1_8C51_444553540000_.wvu.Cols" localSheetId="6" hidden="1">#REF!,#REF!</definedName>
    <definedName name="Z_AD5D9037_FB84_11D1_8C51_444553540000_.wvu.Cols" hidden="1">#REF!,#REF!</definedName>
    <definedName name="Z_AD5D9040_FB84_11D1_8C51_444553540000_.wvu.Cols" localSheetId="4" hidden="1">#REF!,#REF!</definedName>
    <definedName name="Z_AD5D9040_FB84_11D1_8C51_444553540000_.wvu.Cols" localSheetId="6" hidden="1">#REF!,#REF!</definedName>
    <definedName name="Z_AD5D9040_FB84_11D1_8C51_444553540000_.wvu.Cols" hidden="1">#REF!,#REF!</definedName>
    <definedName name="Z_AD5D9045_FB84_11D1_8C51_444553540000_.wvu.Cols" localSheetId="4" hidden="1">#REF!</definedName>
    <definedName name="Z_AD5D9045_FB84_11D1_8C51_444553540000_.wvu.Cols" localSheetId="6" hidden="1">#REF!</definedName>
    <definedName name="Z_AD5D9045_FB84_11D1_8C51_444553540000_.wvu.Cols" hidden="1">#REF!</definedName>
    <definedName name="Z_ADC94474_F55C_11D1_8C51_444553540000_.wvu.Cols" localSheetId="4" hidden="1">#REF!,#REF!</definedName>
    <definedName name="Z_ADC94474_F55C_11D1_8C51_444553540000_.wvu.Cols" localSheetId="6" hidden="1">#REF!,#REF!</definedName>
    <definedName name="Z_ADC94474_F55C_11D1_8C51_444553540000_.wvu.Cols" hidden="1">#REF!,#REF!</definedName>
    <definedName name="Z_ADC9447D_F55C_11D1_8C51_444553540000_.wvu.Cols" localSheetId="4" hidden="1">#REF!,#REF!</definedName>
    <definedName name="Z_ADC9447D_F55C_11D1_8C51_444553540000_.wvu.Cols" localSheetId="6" hidden="1">#REF!,#REF!</definedName>
    <definedName name="Z_ADC9447D_F55C_11D1_8C51_444553540000_.wvu.Cols" hidden="1">#REF!,#REF!</definedName>
    <definedName name="Z_ADC94482_F55C_11D1_8C51_444553540000_.wvu.Cols" localSheetId="4" hidden="1">#REF!</definedName>
    <definedName name="Z_ADC94482_F55C_11D1_8C51_444553540000_.wvu.Cols" localSheetId="6" hidden="1">#REF!</definedName>
    <definedName name="Z_ADC94482_F55C_11D1_8C51_444553540000_.wvu.Cols" hidden="1">#REF!</definedName>
    <definedName name="Z_C772F4DA_F46C_11D1_8C51_444553540000_.wvu.Cols" localSheetId="4" hidden="1">#REF!,#REF!</definedName>
    <definedName name="Z_C772F4DA_F46C_11D1_8C51_444553540000_.wvu.Cols" localSheetId="6" hidden="1">#REF!,#REF!</definedName>
    <definedName name="Z_C772F4DA_F46C_11D1_8C51_444553540000_.wvu.Cols" hidden="1">#REF!,#REF!</definedName>
    <definedName name="Z_C772F4E3_F46C_11D1_8C51_444553540000_.wvu.Cols" localSheetId="4" hidden="1">#REF!,#REF!</definedName>
    <definedName name="Z_C772F4E3_F46C_11D1_8C51_444553540000_.wvu.Cols" localSheetId="6" hidden="1">#REF!,#REF!</definedName>
    <definedName name="Z_C772F4E3_F46C_11D1_8C51_444553540000_.wvu.Cols" hidden="1">#REF!,#REF!</definedName>
    <definedName name="Z_C772F4E8_F46C_11D1_8C51_444553540000_.wvu.Cols" localSheetId="4" hidden="1">#REF!</definedName>
    <definedName name="Z_C772F4E8_F46C_11D1_8C51_444553540000_.wvu.Cols" localSheetId="6" hidden="1">#REF!</definedName>
    <definedName name="Z_C772F4E8_F46C_11D1_8C51_444553540000_.wvu.Cols" hidden="1">#REF!</definedName>
    <definedName name="Z_DD23A3E7_1197_11D2_8C51_444553540000_.wvu.Cols" localSheetId="4" hidden="1">#REF!,#REF!</definedName>
    <definedName name="Z_DD23A3E7_1197_11D2_8C51_444553540000_.wvu.Cols" localSheetId="6" hidden="1">#REF!,#REF!</definedName>
    <definedName name="Z_DD23A3E7_1197_11D2_8C51_444553540000_.wvu.Cols" hidden="1">#REF!,#REF!</definedName>
    <definedName name="Z_DD23A3F0_1197_11D2_8C51_444553540000_.wvu.Cols" localSheetId="4" hidden="1">#REF!,#REF!</definedName>
    <definedName name="Z_DD23A3F0_1197_11D2_8C51_444553540000_.wvu.Cols" localSheetId="6" hidden="1">#REF!,#REF!</definedName>
    <definedName name="Z_DD23A3F0_1197_11D2_8C51_444553540000_.wvu.Cols" hidden="1">#REF!,#REF!</definedName>
    <definedName name="Z_DD23A3F5_1197_11D2_8C51_444553540000_.wvu.Cols" localSheetId="4" hidden="1">#REF!</definedName>
    <definedName name="Z_DD23A3F5_1197_11D2_8C51_444553540000_.wvu.Cols" localSheetId="6" hidden="1">#REF!</definedName>
    <definedName name="Z_DD23A3F5_1197_11D2_8C51_444553540000_.wvu.Cols" hidden="1">#REF!</definedName>
    <definedName name="Z_E1908297_FB98_11D1_8C51_444553540000_.wvu.Cols" localSheetId="4" hidden="1">#REF!,#REF!</definedName>
    <definedName name="Z_E1908297_FB98_11D1_8C51_444553540000_.wvu.Cols" localSheetId="6" hidden="1">#REF!,#REF!</definedName>
    <definedName name="Z_E1908297_FB98_11D1_8C51_444553540000_.wvu.Cols" hidden="1">#REF!,#REF!</definedName>
    <definedName name="Z_E19082A0_FB98_11D1_8C51_444553540000_.wvu.Cols" localSheetId="4" hidden="1">#REF!,#REF!</definedName>
    <definedName name="Z_E19082A0_FB98_11D1_8C51_444553540000_.wvu.Cols" localSheetId="6" hidden="1">#REF!,#REF!</definedName>
    <definedName name="Z_E19082A0_FB98_11D1_8C51_444553540000_.wvu.Cols" hidden="1">#REF!,#REF!</definedName>
    <definedName name="Z_E19082A5_FB98_11D1_8C51_444553540000_.wvu.Cols" localSheetId="4" hidden="1">#REF!</definedName>
    <definedName name="Z_E19082A5_FB98_11D1_8C51_444553540000_.wvu.Cols" localSheetId="6" hidden="1">#REF!</definedName>
    <definedName name="Z_E19082A5_FB98_11D1_8C51_444553540000_.wvu.Cols" hidden="1">#REF!</definedName>
    <definedName name="Z_E23C3916_F64C_11D1_8C51_444553540000_.wvu.Cols" localSheetId="4" hidden="1">#REF!,#REF!</definedName>
    <definedName name="Z_E23C3916_F64C_11D1_8C51_444553540000_.wvu.Cols" localSheetId="6" hidden="1">#REF!,#REF!</definedName>
    <definedName name="Z_E23C3916_F64C_11D1_8C51_444553540000_.wvu.Cols" hidden="1">#REF!,#REF!</definedName>
    <definedName name="Z_E23C3920_F64C_11D1_8C51_444553540000_.wvu.Cols" localSheetId="4" hidden="1">#REF!,#REF!</definedName>
    <definedName name="Z_E23C3920_F64C_11D1_8C51_444553540000_.wvu.Cols" localSheetId="6" hidden="1">#REF!,#REF!</definedName>
    <definedName name="Z_E23C3920_F64C_11D1_8C51_444553540000_.wvu.Cols" hidden="1">#REF!,#REF!</definedName>
    <definedName name="Z_E23C3926_F64C_11D1_8C51_444553540000_.wvu.Cols" localSheetId="4" hidden="1">#REF!</definedName>
    <definedName name="Z_E23C3926_F64C_11D1_8C51_444553540000_.wvu.Cols" localSheetId="6" hidden="1">#REF!</definedName>
    <definedName name="Z_E23C3926_F64C_11D1_8C51_444553540000_.wvu.Cols" hidden="1">#REF!</definedName>
    <definedName name="Z_E23C3926_F64C_11D1_8C51_444553540000_.wvu.Rows" localSheetId="4" hidden="1">#REF!</definedName>
    <definedName name="Z_E23C3926_F64C_11D1_8C51_444553540000_.wvu.Rows" localSheetId="6" hidden="1">#REF!</definedName>
    <definedName name="Z_E23C3926_F64C_11D1_8C51_444553540000_.wvu.Rows" hidden="1">#REF!</definedName>
    <definedName name="Z_E9F13515_FA03_11D1_8C51_444553540000_.wvu.Cols" localSheetId="4" hidden="1">#REF!,#REF!</definedName>
    <definedName name="Z_E9F13515_FA03_11D1_8C51_444553540000_.wvu.Cols" localSheetId="6" hidden="1">#REF!,#REF!</definedName>
    <definedName name="Z_E9F13515_FA03_11D1_8C51_444553540000_.wvu.Cols" hidden="1">#REF!,#REF!</definedName>
    <definedName name="Z_E9F1351E_FA03_11D1_8C51_444553540000_.wvu.Cols" localSheetId="4" hidden="1">#REF!,#REF!</definedName>
    <definedName name="Z_E9F1351E_FA03_11D1_8C51_444553540000_.wvu.Cols" localSheetId="6" hidden="1">#REF!,#REF!</definedName>
    <definedName name="Z_E9F1351E_FA03_11D1_8C51_444553540000_.wvu.Cols" hidden="1">#REF!,#REF!</definedName>
    <definedName name="Z_E9F13523_FA03_11D1_8C51_444553540000_.wvu.Cols" localSheetId="4" hidden="1">#REF!</definedName>
    <definedName name="Z_E9F13523_FA03_11D1_8C51_444553540000_.wvu.Cols" localSheetId="6" hidden="1">#REF!</definedName>
    <definedName name="Z_E9F13523_FA03_11D1_8C51_444553540000_.wvu.Cols" hidden="1">#REF!</definedName>
    <definedName name="Z_F7CC403E_074D_11D2_8C51_444553540000_.wvu.Cols" localSheetId="4" hidden="1">#REF!,#REF!</definedName>
    <definedName name="Z_F7CC403E_074D_11D2_8C51_444553540000_.wvu.Cols" localSheetId="6" hidden="1">#REF!,#REF!</definedName>
    <definedName name="Z_F7CC403E_074D_11D2_8C51_444553540000_.wvu.Cols" hidden="1">#REF!,#REF!</definedName>
    <definedName name="Z_F7CC4047_074D_11D2_8C51_444553540000_.wvu.Cols" localSheetId="4" hidden="1">#REF!,#REF!</definedName>
    <definedName name="Z_F7CC4047_074D_11D2_8C51_444553540000_.wvu.Cols" localSheetId="6" hidden="1">#REF!,#REF!</definedName>
    <definedName name="Z_F7CC4047_074D_11D2_8C51_444553540000_.wvu.Cols" hidden="1">#REF!,#REF!</definedName>
    <definedName name="Z_F7CC404C_074D_11D2_8C51_444553540000_.wvu.Cols" localSheetId="4" hidden="1">#REF!</definedName>
    <definedName name="Z_F7CC404C_074D_11D2_8C51_444553540000_.wvu.Cols" localSheetId="6" hidden="1">#REF!</definedName>
    <definedName name="Z_F7CC404C_074D_11D2_8C51_444553540000_.wvu.Cols" hidden="1">#REF!</definedName>
    <definedName name="ZAR">'[18] Unit 1 Summary'!#REF!</definedName>
    <definedName name="エスカレ">'[18] Unit 1 Summary'!#REF!</definedName>
    <definedName name="エンジ">'[18] Unit 1 Summary'!#REF!</definedName>
    <definedName name="コンテ">'[18] Unit 1 Summary'!#REF!</definedName>
    <definedName name="一般費">'[18] Unit 1 Summary'!#REF!</definedName>
    <definedName name="据付計">'[18] Unit 1 Summary'!#REF!</definedName>
    <definedName name="機器計">'[18] Unit 1 Summary'!#REF!</definedName>
    <definedName name="輸送費">'[18] Unit 1 Summary'!#REF!</definedName>
    <definedName name="鉄骨">'[18] Unit 1 Summary'!#REF!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4" i="13" l="1"/>
  <c r="E79" i="15"/>
  <c r="F79" i="15" s="1"/>
  <c r="F81" i="15" s="1"/>
  <c r="F83" i="15" s="1"/>
  <c r="C4" i="16"/>
  <c r="G46" i="16"/>
  <c r="G48" i="16" s="1"/>
  <c r="G45" i="16"/>
  <c r="G44" i="16"/>
  <c r="G43" i="16"/>
  <c r="G42" i="16"/>
  <c r="G41" i="16"/>
  <c r="G40" i="16"/>
  <c r="G39" i="16"/>
  <c r="G38" i="16"/>
  <c r="G37" i="16"/>
  <c r="G36" i="16"/>
  <c r="G35" i="16"/>
  <c r="G34" i="16"/>
  <c r="G33" i="16"/>
  <c r="G32" i="16"/>
  <c r="G31" i="16"/>
  <c r="G30" i="16"/>
  <c r="G29" i="16"/>
  <c r="G28" i="16"/>
  <c r="G27" i="16"/>
  <c r="G26" i="16"/>
  <c r="G25" i="16"/>
  <c r="G24" i="16"/>
  <c r="G23" i="16"/>
  <c r="G22" i="16"/>
  <c r="G21" i="16"/>
  <c r="G20" i="16"/>
  <c r="G19" i="16"/>
  <c r="G18" i="16"/>
  <c r="G17" i="16"/>
  <c r="G16" i="16"/>
  <c r="F50" i="15"/>
  <c r="F62" i="15"/>
  <c r="F70" i="15"/>
  <c r="F75" i="15"/>
  <c r="E18" i="13" l="1"/>
  <c r="E22" i="13"/>
  <c r="E20" i="13"/>
  <c r="E16" i="13"/>
  <c r="E14" i="13"/>
  <c r="E12" i="13"/>
  <c r="E10" i="13"/>
  <c r="E8" i="13"/>
  <c r="F73" i="15"/>
  <c r="F67" i="15"/>
  <c r="F60" i="15"/>
  <c r="F59" i="15"/>
  <c r="F68" i="15"/>
  <c r="F56" i="15"/>
  <c r="F55" i="15"/>
  <c r="F48" i="15"/>
  <c r="F47" i="15"/>
  <c r="F46" i="15"/>
  <c r="F39" i="15"/>
  <c r="F36" i="15"/>
  <c r="F33" i="15"/>
  <c r="F25" i="15"/>
  <c r="F24" i="15"/>
  <c r="F23" i="15"/>
  <c r="F22" i="15"/>
  <c r="F21" i="15"/>
  <c r="F19" i="15"/>
  <c r="F18" i="15"/>
  <c r="F13" i="15"/>
  <c r="F12" i="15"/>
  <c r="F11" i="15"/>
  <c r="F10" i="15"/>
  <c r="F15" i="15" l="1"/>
  <c r="F42" i="15"/>
  <c r="F20" i="15"/>
  <c r="F27" i="15" s="1"/>
  <c r="F29" i="15" l="1"/>
  <c r="C29" i="2" l="1"/>
  <c r="C21" i="2" l="1"/>
  <c r="C29" i="13" l="1"/>
  <c r="C3" i="3"/>
  <c r="C4" i="1" l="1"/>
  <c r="C2" i="1"/>
  <c r="D2" i="5"/>
  <c r="D3" i="5"/>
  <c r="D4" i="5"/>
  <c r="C2" i="3"/>
  <c r="C4" i="3"/>
</calcChain>
</file>

<file path=xl/sharedStrings.xml><?xml version="1.0" encoding="utf-8"?>
<sst xmlns="http://schemas.openxmlformats.org/spreadsheetml/2006/main" count="307" uniqueCount="259">
  <si>
    <t>Project:</t>
  </si>
  <si>
    <t>KUSILE POWER STATION PROJECT</t>
  </si>
  <si>
    <t>Enquiry No.</t>
  </si>
  <si>
    <t>Package Name:</t>
  </si>
  <si>
    <t>Tenderer's Name:</t>
  </si>
  <si>
    <t>READ ME</t>
  </si>
  <si>
    <t>The Tenderer must provide a clear indication on the Cover Sheet as to whether the offer is "main" or "alternative" (and if there are several alternatives, to number them). There must be a separate Excel file for each ooffer if applicable</t>
  </si>
  <si>
    <t>NOTE:  ALL CALCULATIONS ARE THE RESPONSIBILITY OF THE TENDERER, AND MUST BE CHECKED THOROUGHLY.  ANY DISCREPANCY FOUND IN THE CALCULATIONS IN THIS WORKBOOK MUST BE BROUGHT TO THE ATTENTION OF ESKOM, THROUGH THE DEIGNATED BUYER!</t>
  </si>
  <si>
    <t>This workbook contains the following sheets:</t>
  </si>
  <si>
    <t>Read Me</t>
  </si>
  <si>
    <t>This sheet provides an overview to the Tenderer of the content and role of the sheets making up the Price Schedules.  It will not form part of the tender or contract.</t>
  </si>
  <si>
    <t>This is the cover sheet for Section 5.1 and provides the total tender price.  It is also the source of the package name, tenderer name etc for the other sheets.</t>
  </si>
  <si>
    <t>This sheet provides general guidelines for this section.</t>
  </si>
  <si>
    <t xml:space="preserve">This is the main data entry sheet for the Tenderer to complete. </t>
  </si>
  <si>
    <t>Conventions used in this workbook</t>
  </si>
  <si>
    <t>The following conventions have been used in this workbook to facilitate its accurate use:</t>
  </si>
  <si>
    <t>Red</t>
  </si>
  <si>
    <t>PLEASE REFRAIN from tampering with ANY other cells contained in this workbook as it may affect Eskom's standard formulae and lead to data integrity issues.</t>
  </si>
  <si>
    <t>PRICING INFORMATION</t>
  </si>
  <si>
    <t>ENQUIRY No.</t>
  </si>
  <si>
    <t>NAME OF PACKAGE:</t>
  </si>
  <si>
    <t xml:space="preserve">TENDERER’S NAME:  </t>
  </si>
  <si>
    <t xml:space="preserve">Annexure IT 5.1 Price Schedules </t>
  </si>
  <si>
    <t>THE PRICE:  IN ZAR</t>
  </si>
  <si>
    <t>(excluding VAT)</t>
  </si>
  <si>
    <t>RAND VALUE IN WORDS</t>
  </si>
  <si>
    <t>DATE :</t>
  </si>
  <si>
    <t>FULL NAMES OF SIGNATORY:</t>
  </si>
  <si>
    <t>DESIGNATION OF SIGNATORY:</t>
  </si>
  <si>
    <t>SIGNATURE :</t>
  </si>
  <si>
    <t xml:space="preserve"> </t>
  </si>
  <si>
    <t xml:space="preserve">5.1.1.1 PREAMBLE TO PRICE SCHEDULE </t>
  </si>
  <si>
    <t xml:space="preserve">The Provisional Price Schedule provides the basis of valuation of all the work activities and inputs and information for general contract progress monitoring. </t>
  </si>
  <si>
    <t>The amount due at each application for payment date is based on activities and/or milestones completed as indicated on the Price Schedule/Bills of Quantities. The Tenderer must provide all necessary information which is required to determine amounts due in respect of each application for payment relative to the activities.</t>
  </si>
  <si>
    <t>The total of the prices must include for all direct and indirect costs, overheads, profits, on costs, risks, liabilities, obligations, etc. relative to the contract.</t>
  </si>
  <si>
    <t>TENDERER NAME:</t>
  </si>
  <si>
    <t>PRICE ADJUSTMENT FOR INFLATION</t>
  </si>
  <si>
    <t>Summary</t>
  </si>
  <si>
    <t>No</t>
  </si>
  <si>
    <t>Description</t>
  </si>
  <si>
    <t>A</t>
  </si>
  <si>
    <t>Type in description of formula which is carried through below</t>
  </si>
  <si>
    <t>GENERAL NOTES :</t>
  </si>
  <si>
    <t>a.</t>
  </si>
  <si>
    <t>References to "indices" below have the meaning of "cost indices or reference prices",  unless otherwise stated.</t>
  </si>
  <si>
    <t>b.</t>
  </si>
  <si>
    <t>Where historical information is applicable as requested below, internet address references which are accessible to the</t>
  </si>
  <si>
    <t>general public may be submitted instead, with the specific electronic route and web page reflecting the applicable data.</t>
  </si>
  <si>
    <t>c.</t>
  </si>
  <si>
    <t>Each formula is related to one unique currency. Mixing of currencies in a specific formula is not acceptable.</t>
  </si>
  <si>
    <t>CPA FORMULA REQUIREMENTS :</t>
  </si>
  <si>
    <t>i.</t>
  </si>
  <si>
    <t>Formulae must be linked to independent cost indices or other benchmarks ("reference prices") and must be clearly and</t>
  </si>
  <si>
    <t>completely defined. The source must be a recognised statistical publishing source and must not be in-house indices.</t>
  </si>
  <si>
    <t>ii.</t>
  </si>
  <si>
    <t>Local Indices: Where local indices other than SEIFSA or StatsSA are specified, the tenderer is to submit 5 years' historical data</t>
  </si>
  <si>
    <t>for such indices.  Note that the Contractor must ensure that indices are published and recommended by the "Source" as</t>
  </si>
  <si>
    <t>applicable to the work involved. For example SEIFSA has terminated the publication of Table E and is replaced by Table E-A and</t>
  </si>
  <si>
    <t>or E-EX and the specific sub breakdown of such must be identified. Also SEIFSA recommends utilisation of Table L-2 for road</t>
  </si>
  <si>
    <t xml:space="preserve">transport rather than Table L-1.  </t>
  </si>
  <si>
    <t>iii.</t>
  </si>
  <si>
    <t>Foreign Price Adjustments: In the case of foreign price adjustments, the Contractor is to submit 5 years' historical data for the</t>
  </si>
  <si>
    <t xml:space="preserve">tendered indices.  Where a formula is linked to indices in a country, payment of the amounts for that formula must be in the </t>
  </si>
  <si>
    <t>currency of the same country.  A formula may not be linked to indices of more than one country.</t>
  </si>
  <si>
    <t>iv.</t>
  </si>
  <si>
    <t>Commodity Price Linked Payments: The reference price is considered as the base price (index) for purpose of the CPA formula</t>
  </si>
  <si>
    <t>and is incuded in the applicable tables below and must be in the currency in which the CPA will be payable.  The exchange</t>
  </si>
  <si>
    <t>rate applied to convert the base price in a foreign currency into that of the currency of the formula must also be indicated in</t>
  </si>
  <si>
    <t>the tables below if the price is not in the same currency as the applicable formula.. ie exposure to the movement in a</t>
  </si>
  <si>
    <t>reference price is in the same currency as that of the CPA formula.  The Contractor is to submit 5 years' historical price data</t>
  </si>
  <si>
    <t xml:space="preserve">for such commodity, </t>
  </si>
  <si>
    <t>v.</t>
  </si>
  <si>
    <t>London Metal Exchange (LME) Prices: For metals traded on the LME, the tonnage will be required before contract award in</t>
  </si>
  <si>
    <t xml:space="preserve">order for Eskom to hedge the metal price fluctuations.  This applies also for prices linked to local indices or reference prices. </t>
  </si>
  <si>
    <t xml:space="preserve">Though these metals are traded in US$, prices are daily quoted in various other currencies. </t>
  </si>
  <si>
    <t>The LME price in the currency of the formula must apply and thus not the US$ unless the amount payable in terms of the</t>
  </si>
  <si>
    <t>formula is US$.  Refer to the "LME" Sheet in this file for more detail regarding this aspect.  By indicating any of these metals in</t>
  </si>
  <si>
    <t>the formulae below, the contractor declares that neither he nor any other body avails or will avail of forward price and/or</t>
  </si>
  <si>
    <t xml:space="preserve">currency cover for the metal(s).  </t>
  </si>
  <si>
    <t>vi.</t>
  </si>
  <si>
    <t>CPA Base Date: The CPA base date for calculating price movements is the Base Date as defined in the Particular Conditions,</t>
  </si>
  <si>
    <t>Clause 1.1.3.1. For indices or reference prices published as at certain dates, and where such a date is not the Base Date, the</t>
  </si>
  <si>
    <t>latest date for which it is published before the Base Date will be considered as the Base Date index or reference price.  In</t>
  </si>
  <si>
    <t>instances where the figure or value is not as at the Base Date or considered as the Base Date index or reference price as</t>
  </si>
  <si>
    <t>explained herein, the date, figure or value as well as the reason for the deviation must be clearly separately stated and must</t>
  </si>
  <si>
    <t xml:space="preserve">be realistic for purposes of the price adjustment. </t>
  </si>
  <si>
    <t>vii.</t>
  </si>
  <si>
    <t>Period for Movement in Indices: The period for which the movement in indices or reference prices is considered, is the period</t>
  </si>
  <si>
    <t>until the last day of the month prior to the  month in which the work in question was executed or completed (or in which an</t>
  </si>
  <si>
    <t>event or activity for which the adjustment applies, took place).  For indices or reference prices published as at certain dates,</t>
  </si>
  <si>
    <t>and where such a date is not the last day of the month prior to the month in which the work was executed or completed (or an</t>
  </si>
  <si>
    <t>event or activity took place),  then latest date for which the indices or price references are published before the last day of the</t>
  </si>
  <si>
    <t>month prior to the execution or completion of work (or an event or activity took place) is considered as the last day index</t>
  </si>
  <si>
    <t xml:space="preserve">or reference price of the month prior to execution or completion of work (or event or activity). </t>
  </si>
  <si>
    <t>viii.</t>
  </si>
  <si>
    <t>Proportions/weighting/coefficients/base reference in CPA Formulae: The fixed portion of each formula, not subject to inflation,</t>
  </si>
  <si>
    <t>is at least 15% and contractors may submit higher fixed portion percentages.  The indices or other benchmarks and their</t>
  </si>
  <si>
    <t>proportions in the formula must be realistic and relative to the applicable work. The fixed portion and other proportions must add</t>
  </si>
  <si>
    <t>up to 100%.</t>
  </si>
  <si>
    <t>ix.</t>
  </si>
  <si>
    <t>Base Index or Reference Price :   The base index or reference price must be inserted in the appropriate column</t>
  </si>
  <si>
    <t>FORMULA No:</t>
  </si>
  <si>
    <t xml:space="preserve"> A </t>
  </si>
  <si>
    <t>Exchange rate for converting base reference price (eg US$ LME price) to the currency of this formula</t>
  </si>
  <si>
    <t>Index</t>
  </si>
  <si>
    <t>Proportion / Coefficient / Weight / Base reference price</t>
  </si>
  <si>
    <t>Description / Scope of Index (eg Labour)</t>
  </si>
  <si>
    <t>Title/Definition : Linked to the index, e.g., Table C3, All hourly paid employees.  Must be completely defined</t>
  </si>
  <si>
    <t>Source of Index ((indices prepared by (e.g. SEIFSA, StatsSA, LME)</t>
  </si>
  <si>
    <t>Base month for CPA if not Base Date as defined (See Note vi above)</t>
  </si>
  <si>
    <t>Formula Currency Code</t>
  </si>
  <si>
    <t>Currency Code</t>
  </si>
  <si>
    <t>Exchange Rate Currency 1,00 =</t>
  </si>
  <si>
    <t>Historical Data provided (Yes/No/Internet address)</t>
  </si>
  <si>
    <t>A1</t>
  </si>
  <si>
    <t>A2</t>
  </si>
  <si>
    <t>A3</t>
  </si>
  <si>
    <t>A4</t>
  </si>
  <si>
    <t>A5</t>
  </si>
  <si>
    <t>A6</t>
  </si>
  <si>
    <t>Fixed Non-adjustable (0.15 minimum)</t>
  </si>
  <si>
    <t>Total</t>
  </si>
  <si>
    <t>TENDER INFORMATION</t>
  </si>
  <si>
    <t>SECTION</t>
  </si>
  <si>
    <t>AMOUNT</t>
  </si>
  <si>
    <t>ITEM NO.</t>
  </si>
  <si>
    <t>UNIT</t>
  </si>
  <si>
    <t>TOTAL AMOUNT</t>
  </si>
  <si>
    <t>5.1.2 Summary</t>
  </si>
  <si>
    <t>This is where the total amounts of all the trades are shown</t>
  </si>
  <si>
    <t>5.1.1 Preamble</t>
  </si>
  <si>
    <t>5.1 Tender Cover Sheet</t>
  </si>
  <si>
    <t>This is where the tenderer selects the CPA Formulae</t>
  </si>
  <si>
    <t>This GREEN shading is used for cells where DATA ENTRY is required from the Tenderer.  The Tenderer must complete the information in these GREEN shaded cells.</t>
  </si>
  <si>
    <t>FINAL SUMMARY</t>
  </si>
  <si>
    <t>5.1.3 BOQ</t>
  </si>
  <si>
    <t>5.1.4 CPA Formulae</t>
  </si>
  <si>
    <t>Read these notes BEFORE you commence input or make any changes to this workbook</t>
  </si>
  <si>
    <t>BOQ</t>
  </si>
  <si>
    <t>Schedule Description</t>
  </si>
  <si>
    <t>Unit</t>
  </si>
  <si>
    <t>Qty</t>
  </si>
  <si>
    <t>Rate</t>
  </si>
  <si>
    <t xml:space="preserve">Amount </t>
  </si>
  <si>
    <t>PRELIMINARIES AND GENERAL</t>
  </si>
  <si>
    <t>Fixed Preliminaries</t>
  </si>
  <si>
    <t>1.1.1</t>
  </si>
  <si>
    <t>Sum</t>
  </si>
  <si>
    <t>1.1.2</t>
  </si>
  <si>
    <t>Environmental related costs</t>
  </si>
  <si>
    <t>1.1.3</t>
  </si>
  <si>
    <t>Health &amp; Safety related costs including PPE</t>
  </si>
  <si>
    <t>1.1.4</t>
  </si>
  <si>
    <t>Site De-establishment</t>
  </si>
  <si>
    <t>Subtotal of Fixed Preliminaries</t>
  </si>
  <si>
    <t>Time Related Preliminaries</t>
  </si>
  <si>
    <t>1.2.1</t>
  </si>
  <si>
    <t>Operation and maintenance of facilities on site</t>
  </si>
  <si>
    <t>Monthly</t>
  </si>
  <si>
    <t>1.2.2</t>
  </si>
  <si>
    <t>PPE Clothing Bi Anually</t>
  </si>
  <si>
    <t>Bi Annualy</t>
  </si>
  <si>
    <t>1.2.3</t>
  </si>
  <si>
    <t>1.2.4</t>
  </si>
  <si>
    <t>Health &amp; Safety related costs; PPE consumables</t>
  </si>
  <si>
    <t>1.2.5</t>
  </si>
  <si>
    <t>Provision of full time Safety Officer</t>
  </si>
  <si>
    <t>1.2.6</t>
  </si>
  <si>
    <t>Provision of full time Environmental Officer</t>
  </si>
  <si>
    <t>1.2.7</t>
  </si>
  <si>
    <t>1.2.8</t>
  </si>
  <si>
    <t>Subtotal of Time Related Preliminaries</t>
  </si>
  <si>
    <t>TOTAL PRELIMINARY AND GENERAL</t>
  </si>
  <si>
    <t>2.1.1</t>
  </si>
  <si>
    <t xml:space="preserve">GARDENS AND LAWNS ON SITE </t>
  </si>
  <si>
    <t>Maintenance of irrigated lawn</t>
  </si>
  <si>
    <t>3.1.1</t>
  </si>
  <si>
    <r>
      <t>m</t>
    </r>
    <r>
      <rPr>
        <vertAlign val="superscript"/>
        <sz val="10"/>
        <rFont val="Arial Narrow"/>
        <family val="2"/>
      </rPr>
      <t>2</t>
    </r>
    <r>
      <rPr>
        <sz val="10"/>
        <rFont val="Arial"/>
        <family val="2"/>
      </rPr>
      <t/>
    </r>
  </si>
  <si>
    <t>3.1.2</t>
  </si>
  <si>
    <t xml:space="preserve">TOTAL GARDENS AND LAWNS ON SITE </t>
  </si>
  <si>
    <t>VELD TYPE GRASS ONSITE</t>
  </si>
  <si>
    <t>Maintenance of the veld type grass including, weeding, trimming and pruning of grass by cutting and removing of grass cuttings</t>
  </si>
  <si>
    <t>4.1.1</t>
  </si>
  <si>
    <t>Cutting grass using Tractor and disposal</t>
  </si>
  <si>
    <t>ha</t>
  </si>
  <si>
    <t>4.1.2</t>
  </si>
  <si>
    <t>Blackwattle Maintenance &amp; Alien Plant Control</t>
  </si>
  <si>
    <t>4.2.1</t>
  </si>
  <si>
    <t>Maximum height of  1 metre</t>
  </si>
  <si>
    <r>
      <t>m</t>
    </r>
    <r>
      <rPr>
        <vertAlign val="superscript"/>
        <sz val="12"/>
        <rFont val="Arial Narrow"/>
        <family val="2"/>
      </rPr>
      <t>2</t>
    </r>
    <r>
      <rPr>
        <sz val="10"/>
        <rFont val="Arial"/>
        <family val="2"/>
      </rPr>
      <t/>
    </r>
  </si>
  <si>
    <t>4.2.2</t>
  </si>
  <si>
    <t>Maximum height of  2.5 metre</t>
  </si>
  <si>
    <t>TOTAL VELD TYPE GRASS ONSITE</t>
  </si>
  <si>
    <t>5.1.1</t>
  </si>
  <si>
    <t>VELD TYPE GRASS OFFSITE</t>
  </si>
  <si>
    <t>Access Roads</t>
  </si>
  <si>
    <t>TOTAL VELD TYPE GRASS OFFSITE</t>
  </si>
  <si>
    <t>MAINTENANCE OF TREES</t>
  </si>
  <si>
    <t>Maintenance of trees</t>
  </si>
  <si>
    <t>Maintenance of trees by manuring, watering, pruning, trimming and to ensure enough supply of water and air around the tree trunk</t>
  </si>
  <si>
    <t xml:space="preserve">Planting of new indigoes trees  </t>
  </si>
  <si>
    <t>Covering and uncovering of trees (frost cover) in winter months</t>
  </si>
  <si>
    <t>TOTAL MAINTENANCE OF TREES</t>
  </si>
  <si>
    <t>MAINTENANCE OF FLOWER BEDS</t>
  </si>
  <si>
    <t>FIREBREAKS</t>
  </si>
  <si>
    <t>Firebreaks maintained in winter months</t>
  </si>
  <si>
    <t>TOTAL FIREBREAKS</t>
  </si>
  <si>
    <t>TOTAL PRICE EXCL VAT</t>
  </si>
  <si>
    <t>PROVISION OF HORTICULTURE SERVICES FOR KUSILE POWER STATION PROJECT</t>
  </si>
  <si>
    <t>Site Establishment of facilities and Equipments</t>
  </si>
  <si>
    <t>Environmental related costs, spillages etc</t>
  </si>
  <si>
    <t>Transportation (On-site and Off-site)</t>
  </si>
  <si>
    <t>Supervision for duration of contract</t>
  </si>
  <si>
    <t>Cutting grass using Lawn mower including de-weeding, prunning and trimming as and when required.</t>
  </si>
  <si>
    <t>2.2.1</t>
  </si>
  <si>
    <t xml:space="preserve">Form, prepare and maintenance of existing flower beds of seasonal flowering plants at different locations in the lawns. </t>
  </si>
  <si>
    <t>2.3</t>
  </si>
  <si>
    <t>DE-WEEDING</t>
  </si>
  <si>
    <t>2.3.1</t>
  </si>
  <si>
    <t>Physical removal of weeds</t>
  </si>
  <si>
    <t>3.1</t>
  </si>
  <si>
    <t>3.1.3</t>
  </si>
  <si>
    <t>4.1</t>
  </si>
  <si>
    <t>Cutting grass using Brushcutters and disposal at Embankments</t>
  </si>
  <si>
    <t>4.2</t>
  </si>
  <si>
    <t>5.1</t>
  </si>
  <si>
    <t>5.1.2</t>
  </si>
  <si>
    <t xml:space="preserve">Cutting grass using Brushcutters and disposal </t>
  </si>
  <si>
    <t>6.1</t>
  </si>
  <si>
    <t>km</t>
  </si>
  <si>
    <t>PROVISIONAL AMOUNT</t>
  </si>
  <si>
    <t>7.1</t>
  </si>
  <si>
    <t>Item</t>
  </si>
  <si>
    <t>TOTAL PROVISIONAL AMOUNT</t>
  </si>
  <si>
    <t xml:space="preserve"> KUSILE POWER STATION HORTICULTURE MAINTENANCE</t>
  </si>
  <si>
    <t>ENQUIRY NUMBER:</t>
  </si>
  <si>
    <t>PROJECT NAME</t>
  </si>
  <si>
    <t>TENDERER NAME :</t>
  </si>
  <si>
    <t>1.1</t>
  </si>
  <si>
    <t>FIXED PRELIMINARIES</t>
  </si>
  <si>
    <t/>
  </si>
  <si>
    <t>1.2</t>
  </si>
  <si>
    <t>TIME RELATED PRELIMINARIES</t>
  </si>
  <si>
    <t>Project Attendance Bonuses (15.5 hours accumulated by employees per month paid by the employer at the end of service.  0.5 hours to the contractor's account.)</t>
  </si>
  <si>
    <t>TO BE READ AND PRICED IN CONJUNCTION WITH THE EMPLOYER’S POLICIES AND PROCEDURES</t>
  </si>
  <si>
    <t>THE PRICES/RATES/QUANTITIES IN THIS PAGE ARE FOR ESTIMATION ONLY</t>
  </si>
  <si>
    <t>THE FIRST LINE ITEM SERVES AS A GUIDE, ADDITIONAL LINE ITEMS CAN BE ADDED TO CATER FOR RESOURCES FOR EXAMPLE GENERAL WORKERS X5 . PLEASE NOTE THAT ESKOM IS LIABLE FOR MAXIMUM 15.5 HOURS PER MONTH FOR THE BONUS, AND THE CONTRACTOR IS LIABLE FOR THE REMAINING 0.5 HOUR. PLEASE REFER TO PA GUIDELINES FOR FURTHER INFORMATION.</t>
  </si>
  <si>
    <t>PA ATTENDANCE BONUS</t>
  </si>
  <si>
    <t>Resource ID</t>
  </si>
  <si>
    <t>Resource Name (If Available)</t>
  </si>
  <si>
    <t>Bonus</t>
  </si>
  <si>
    <t>Job Title</t>
  </si>
  <si>
    <t>Estimated No. of Personnel Quantity</t>
  </si>
  <si>
    <t>Hours</t>
  </si>
  <si>
    <t>Estimated Hourly Rate as per Payslip</t>
  </si>
  <si>
    <t>Amount</t>
  </si>
  <si>
    <t>Estimated Total</t>
  </si>
  <si>
    <t>Contract Duration in Months</t>
  </si>
  <si>
    <t>Total Estimated Costs for 16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</si>
</sst>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R&quot;* #,##0.00_-;\-&quot;R&quot;* #,##0.00_-;_-&quot;R&quot;* &quot;-&quot;??_-;_-@_-"/>
    <numFmt numFmtId="164" formatCode="_ &quot;R&quot;\ * #,##0.00_ ;_ &quot;R&quot;\ * \-#,##0.00_ ;_ &quot;R&quot;\ * &quot;-&quot;??_ ;_ @_ "/>
    <numFmt numFmtId="165" formatCode="_ * #,##0.00_ ;_ * \-#,##0.00_ ;_ * &quot;-&quot;??_ ;_ @_ "/>
    <numFmt numFmtId="166" formatCode="_(* #,##0.00_);_(* \(#,##0.00\);_(* &quot;-&quot;??_);_(@_)"/>
    <numFmt numFmtId="167" formatCode="&quot;R&quot;\ #,##0.000000"/>
    <numFmt numFmtId="168" formatCode="_(* #,##0.0000_);_(* \(#,##0.0000\);_(* &quot;-&quot;??_);_(@_)"/>
    <numFmt numFmtId="169" formatCode="###\ ###\ ##0\ \ &quot;RAND&quot;;\-###\ ###\ ##0\ &quot;RAND&quot;"/>
    <numFmt numFmtId="170" formatCode="mmm\-yyyy"/>
    <numFmt numFmtId="171" formatCode="[$ZAR]\ #,##0.000000"/>
    <numFmt numFmtId="172" formatCode="#,##0.000"/>
    <numFmt numFmtId="173" formatCode="0.0"/>
    <numFmt numFmtId="174" formatCode="&quot;R&quot;\ #,##0.00"/>
  </numFmts>
  <fonts count="8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2"/>
      <name val="Arial"/>
      <family val="2"/>
    </font>
    <font>
      <b/>
      <sz val="12"/>
      <name val="Arial"/>
      <family val="2"/>
    </font>
    <font>
      <sz val="12"/>
      <color rgb="FF0000FF"/>
      <name val="Arial"/>
      <family val="2"/>
    </font>
    <font>
      <sz val="12"/>
      <color rgb="FF008000"/>
      <name val="Arial"/>
      <family val="2"/>
    </font>
    <font>
      <sz val="12"/>
      <color rgb="FFFF0000"/>
      <name val="Arial"/>
      <family val="2"/>
    </font>
    <font>
      <b/>
      <sz val="14"/>
      <name val="Arial"/>
      <family val="2"/>
    </font>
    <font>
      <b/>
      <sz val="10"/>
      <color rgb="FFFF0000"/>
      <name val="Arial"/>
      <family val="2"/>
    </font>
    <font>
      <sz val="10"/>
      <color rgb="FF008000"/>
      <name val="Arial"/>
      <family val="2"/>
    </font>
    <font>
      <sz val="10"/>
      <name val="Arial"/>
      <family val="2"/>
    </font>
    <font>
      <b/>
      <sz val="20"/>
      <name val="Arial"/>
      <family val="2"/>
    </font>
    <font>
      <sz val="26"/>
      <name val="Arial"/>
      <family val="2"/>
    </font>
    <font>
      <b/>
      <sz val="14"/>
      <color rgb="FFFF0000"/>
      <name val="Arial"/>
      <family val="2"/>
    </font>
    <font>
      <b/>
      <sz val="10"/>
      <name val="Arial"/>
      <family val="2"/>
    </font>
    <font>
      <b/>
      <u/>
      <sz val="16"/>
      <name val="Arial"/>
      <family val="2"/>
    </font>
    <font>
      <b/>
      <sz val="16"/>
      <name val="Arial"/>
      <family val="2"/>
    </font>
    <font>
      <b/>
      <u/>
      <sz val="14"/>
      <color rgb="FFFF0000"/>
      <name val="Arial"/>
      <family val="2"/>
    </font>
    <font>
      <b/>
      <sz val="11"/>
      <name val="Arial"/>
      <family val="2"/>
    </font>
    <font>
      <sz val="11"/>
      <name val="Arial"/>
      <family val="2"/>
    </font>
    <font>
      <sz val="10"/>
      <name val="Calibri"/>
      <family val="2"/>
    </font>
    <font>
      <b/>
      <sz val="9"/>
      <name val="Calibri"/>
      <family val="2"/>
    </font>
    <font>
      <b/>
      <sz val="10"/>
      <name val="Calibri"/>
      <family val="2"/>
    </font>
    <font>
      <sz val="9"/>
      <name val="Calibri"/>
      <family val="2"/>
    </font>
    <font>
      <b/>
      <sz val="11"/>
      <name val="Calibri"/>
      <family val="2"/>
    </font>
    <font>
      <b/>
      <sz val="11"/>
      <color rgb="FF0000FF"/>
      <name val="Calibri"/>
      <family val="2"/>
    </font>
    <font>
      <b/>
      <sz val="10"/>
      <color rgb="FF0000FF"/>
      <name val="Calibri"/>
      <family val="2"/>
    </font>
    <font>
      <sz val="11"/>
      <name val="Calibri"/>
      <family val="2"/>
    </font>
    <font>
      <sz val="11"/>
      <name val="Calibri"/>
      <family val="2"/>
      <scheme val="minor"/>
    </font>
    <font>
      <sz val="11"/>
      <color theme="1"/>
      <name val="Arial"/>
      <family val="2"/>
    </font>
    <font>
      <b/>
      <sz val="11"/>
      <color theme="1"/>
      <name val="Arial"/>
      <family val="2"/>
    </font>
    <font>
      <u/>
      <sz val="11"/>
      <color theme="10"/>
      <name val="Calibri"/>
      <family val="2"/>
      <scheme val="minor"/>
    </font>
    <font>
      <u/>
      <sz val="10"/>
      <color indexed="12"/>
      <name val="Arial"/>
      <family val="2"/>
    </font>
    <font>
      <u/>
      <sz val="11"/>
      <color indexed="12"/>
      <name val="Arial"/>
      <family val="2"/>
    </font>
    <font>
      <sz val="11"/>
      <color rgb="FF000000"/>
      <name val="Arial"/>
      <family val="2"/>
    </font>
    <font>
      <b/>
      <sz val="11"/>
      <color rgb="FF000000"/>
      <name val="Arial"/>
      <family val="2"/>
    </font>
    <font>
      <sz val="12"/>
      <color theme="1"/>
      <name val="Calibri"/>
      <family val="2"/>
      <scheme val="minor"/>
    </font>
    <font>
      <sz val="11"/>
      <color indexed="8"/>
      <name val="Calibri"/>
      <family val="2"/>
    </font>
    <font>
      <sz val="10"/>
      <name val="Calibri"/>
      <family val="2"/>
      <scheme val="minor"/>
    </font>
    <font>
      <b/>
      <sz val="10"/>
      <name val="Calibri"/>
      <family val="2"/>
      <scheme val="minor"/>
    </font>
    <font>
      <b/>
      <sz val="10"/>
      <color indexed="17"/>
      <name val="Calibri"/>
      <family val="2"/>
      <scheme val="minor"/>
    </font>
    <font>
      <b/>
      <sz val="12"/>
      <name val="Calibri"/>
      <family val="2"/>
      <scheme val="minor"/>
    </font>
    <font>
      <sz val="10"/>
      <name val="Arial"/>
      <charset val="129"/>
    </font>
    <font>
      <sz val="12"/>
      <name val="Arial Narrow"/>
      <family val="2"/>
    </font>
    <font>
      <sz val="10"/>
      <name val="Arial Narrow"/>
      <family val="2"/>
    </font>
    <font>
      <sz val="10"/>
      <color rgb="FFFF0000"/>
      <name val="Calibri"/>
      <family val="2"/>
      <scheme val="minor"/>
    </font>
    <font>
      <b/>
      <sz val="12"/>
      <name val="Arial Narrow"/>
      <family val="2"/>
    </font>
    <font>
      <sz val="10"/>
      <color indexed="8"/>
      <name val="Arial Narrow"/>
      <family val="2"/>
    </font>
    <font>
      <vertAlign val="superscript"/>
      <sz val="10"/>
      <name val="Arial Narrow"/>
      <family val="2"/>
    </font>
    <font>
      <sz val="10"/>
      <color indexed="8"/>
      <name val="Calibri"/>
      <family val="2"/>
      <scheme val="minor"/>
    </font>
    <font>
      <vertAlign val="superscript"/>
      <sz val="12"/>
      <name val="Arial Narrow"/>
      <family val="2"/>
    </font>
    <font>
      <b/>
      <sz val="14"/>
      <name val="Arial Narrow"/>
      <family val="2"/>
    </font>
    <font>
      <sz val="10"/>
      <color theme="1"/>
      <name val="Calibri"/>
      <family val="2"/>
      <scheme val="minor"/>
    </font>
    <font>
      <b/>
      <sz val="10"/>
      <color theme="1"/>
      <name val="Calibri"/>
      <family val="2"/>
      <scheme val="minor"/>
    </font>
    <font>
      <b/>
      <sz val="12"/>
      <color theme="1"/>
      <name val="Calibri"/>
      <family val="2"/>
      <scheme val="minor"/>
    </font>
    <font>
      <sz val="10"/>
      <color theme="1"/>
      <name val="Arial Narrow"/>
      <family val="2"/>
    </font>
    <font>
      <b/>
      <sz val="12"/>
      <color theme="1"/>
      <name val="Arial Narrow"/>
      <family val="2"/>
    </font>
    <font>
      <sz val="11"/>
      <color rgb="FFFF0000"/>
      <name val="Calibri"/>
      <family val="2"/>
    </font>
    <font>
      <b/>
      <sz val="12"/>
      <color rgb="FFFF0000"/>
      <name val="Calibri"/>
      <family val="2"/>
      <scheme val="minor"/>
    </font>
    <font>
      <sz val="10"/>
      <color theme="1"/>
      <name val="Arial"/>
      <family val="2"/>
    </font>
    <font>
      <b/>
      <sz val="10"/>
      <color theme="1"/>
      <name val="Arial"/>
      <family val="2"/>
    </font>
    <font>
      <b/>
      <sz val="10"/>
      <color theme="1"/>
      <name val="GE Inspira"/>
      <family val="2"/>
    </font>
    <font>
      <sz val="10"/>
      <color theme="1"/>
      <name val="GE Inspira"/>
      <family val="2"/>
    </font>
    <font>
      <b/>
      <i/>
      <sz val="11"/>
      <color theme="1"/>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0C0C0"/>
        <bgColor rgb="FF000000"/>
      </patternFill>
    </fill>
    <fill>
      <patternFill patternType="solid">
        <fgColor rgb="FFCCFFCC"/>
        <bgColor rgb="FF000000"/>
      </patternFill>
    </fill>
    <fill>
      <patternFill patternType="solid">
        <fgColor rgb="FFFFFF00"/>
        <bgColor rgb="FF000000"/>
      </patternFill>
    </fill>
    <fill>
      <patternFill patternType="solid">
        <fgColor indexed="3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
      <patternFill patternType="solid">
        <fgColor theme="0" tint="-0.499984740745262"/>
        <bgColor indexed="64"/>
      </patternFill>
    </fill>
    <fill>
      <patternFill patternType="solid">
        <fgColor indexed="27"/>
        <bgColor indexed="64"/>
      </patternFill>
    </fill>
    <fill>
      <patternFill patternType="solid">
        <fgColor theme="2" tint="-9.9978637043366805E-2"/>
        <bgColor indexed="64"/>
      </patternFill>
    </fill>
    <fill>
      <patternFill patternType="solid">
        <fgColor rgb="FFCCFFCC"/>
        <bgColor indexed="64"/>
      </patternFill>
    </fill>
  </fills>
  <borders count="6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indexed="64"/>
      </left>
      <right style="thin">
        <color indexed="64"/>
      </right>
      <top/>
      <bottom style="thin">
        <color indexed="64"/>
      </bottom>
      <diagonal/>
    </border>
    <border>
      <left style="thin">
        <color rgb="FF000000"/>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auto="1"/>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hair">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s>
  <cellStyleXfs count="81">
    <xf numFmtId="0" fontId="0" fillId="0" borderId="0"/>
    <xf numFmtId="166" fontId="24" fillId="0" borderId="0" applyFont="0" applyFill="0" applyBorder="0" applyAlignment="0" applyProtection="0"/>
    <xf numFmtId="9" fontId="24" fillId="0" borderId="0" applyFont="0" applyFill="0" applyBorder="0" applyAlignment="0" applyProtection="0"/>
    <xf numFmtId="0" fontId="8" fillId="0" borderId="0" applyNumberFormat="0" applyFill="0" applyBorder="0" applyAlignment="0" applyProtection="0"/>
    <xf numFmtId="0" fontId="9" fillId="0" borderId="1" applyNumberFormat="0" applyFill="0" applyAlignment="0" applyProtection="0"/>
    <xf numFmtId="0" fontId="10" fillId="0" borderId="2" applyNumberFormat="0" applyFill="0" applyAlignment="0" applyProtection="0"/>
    <xf numFmtId="0" fontId="11" fillId="0" borderId="3"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4" applyNumberFormat="0" applyAlignment="0" applyProtection="0"/>
    <xf numFmtId="0" fontId="16" fillId="6" borderId="5" applyNumberFormat="0" applyAlignment="0" applyProtection="0"/>
    <xf numFmtId="0" fontId="17" fillId="6" borderId="4" applyNumberFormat="0" applyAlignment="0" applyProtection="0"/>
    <xf numFmtId="0" fontId="18" fillId="0" borderId="6" applyNumberFormat="0" applyFill="0" applyAlignment="0" applyProtection="0"/>
    <xf numFmtId="0" fontId="19" fillId="7" borderId="7" applyNumberFormat="0" applyAlignment="0" applyProtection="0"/>
    <xf numFmtId="0" fontId="20" fillId="0" borderId="0" applyNumberFormat="0" applyFill="0" applyBorder="0" applyAlignment="0" applyProtection="0"/>
    <xf numFmtId="0" fontId="7" fillId="8" borderId="8" applyNumberFormat="0" applyFon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23" fillId="32" borderId="0" applyNumberFormat="0" applyBorder="0" applyAlignment="0" applyProtection="0"/>
    <xf numFmtId="0" fontId="33" fillId="0" borderId="0"/>
    <xf numFmtId="166" fontId="33" fillId="0" borderId="0" applyFont="0" applyFill="0" applyBorder="0" applyAlignment="0" applyProtection="0"/>
    <xf numFmtId="0" fontId="6" fillId="0" borderId="0"/>
    <xf numFmtId="165" fontId="6" fillId="0" borderId="0" applyFont="0" applyFill="0" applyBorder="0" applyAlignment="0" applyProtection="0"/>
    <xf numFmtId="0" fontId="5" fillId="0" borderId="0"/>
    <xf numFmtId="165" fontId="5" fillId="0" borderId="0" applyFont="0" applyFill="0" applyBorder="0" applyAlignment="0" applyProtection="0"/>
    <xf numFmtId="0" fontId="25" fillId="0" borderId="0"/>
    <xf numFmtId="0" fontId="24" fillId="0" borderId="0"/>
    <xf numFmtId="0" fontId="24" fillId="0" borderId="0"/>
    <xf numFmtId="164" fontId="24" fillId="0" borderId="0" applyFont="0" applyFill="0" applyBorder="0" applyAlignment="0" applyProtection="0"/>
    <xf numFmtId="0" fontId="5" fillId="0" borderId="0"/>
    <xf numFmtId="0" fontId="5" fillId="0" borderId="0"/>
    <xf numFmtId="0" fontId="5" fillId="0" borderId="0"/>
    <xf numFmtId="0" fontId="24"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24" fillId="0" borderId="0"/>
    <xf numFmtId="0" fontId="54" fillId="0" borderId="0" applyNumberFormat="0" applyFill="0" applyBorder="0" applyAlignment="0" applyProtection="0"/>
    <xf numFmtId="0" fontId="55" fillId="0" borderId="0" applyNumberFormat="0" applyFill="0" applyBorder="0" applyAlignment="0" applyProtection="0">
      <alignment vertical="top"/>
      <protection locked="0"/>
    </xf>
    <xf numFmtId="165" fontId="4" fillId="0" borderId="0" applyFont="0" applyFill="0" applyBorder="0" applyAlignment="0" applyProtection="0"/>
    <xf numFmtId="0" fontId="4" fillId="0" borderId="0"/>
    <xf numFmtId="0" fontId="51" fillId="0" borderId="0"/>
    <xf numFmtId="0" fontId="3" fillId="0" borderId="0"/>
    <xf numFmtId="164" fontId="3" fillId="0" borderId="0" applyFont="0" applyFill="0" applyBorder="0" applyAlignment="0" applyProtection="0"/>
    <xf numFmtId="0" fontId="59" fillId="0" borderId="0"/>
    <xf numFmtId="166" fontId="24" fillId="0" borderId="0" applyFont="0" applyFill="0" applyBorder="0" applyAlignment="0" applyProtection="0"/>
    <xf numFmtId="165" fontId="2" fillId="0" borderId="0" applyFont="0" applyFill="0" applyBorder="0" applyAlignment="0" applyProtection="0"/>
    <xf numFmtId="0" fontId="60" fillId="36" borderId="0" applyNumberFormat="0" applyBorder="0" applyAlignment="0" applyProtection="0"/>
    <xf numFmtId="0" fontId="24" fillId="0" borderId="0"/>
    <xf numFmtId="0" fontId="24" fillId="0" borderId="0"/>
    <xf numFmtId="0" fontId="24" fillId="0" borderId="0" applyBorder="0"/>
    <xf numFmtId="0" fontId="24" fillId="0" borderId="0"/>
    <xf numFmtId="0" fontId="65" fillId="0" borderId="0"/>
    <xf numFmtId="0" fontId="60" fillId="43" borderId="0" applyNumberFormat="0" applyBorder="0" applyAlignment="0" applyProtection="0"/>
    <xf numFmtId="0" fontId="1" fillId="0" borderId="0"/>
  </cellStyleXfs>
  <cellXfs count="383">
    <xf numFmtId="0" fontId="24" fillId="0" borderId="0" xfId="0" applyFont="1"/>
    <xf numFmtId="0" fontId="24" fillId="0" borderId="0" xfId="0" applyFont="1" applyAlignment="1">
      <alignment vertical="center"/>
    </xf>
    <xf numFmtId="0" fontId="24" fillId="0" borderId="0" xfId="0" applyFont="1" applyAlignment="1">
      <alignment vertical="center" wrapText="1" shrinkToFit="1"/>
    </xf>
    <xf numFmtId="0" fontId="25" fillId="0" borderId="0" xfId="0" applyFont="1" applyAlignment="1">
      <alignment vertical="center"/>
    </xf>
    <xf numFmtId="0" fontId="25" fillId="0" borderId="0" xfId="0" applyFont="1" applyAlignment="1">
      <alignment vertical="center" wrapText="1" shrinkToFit="1"/>
    </xf>
    <xf numFmtId="0" fontId="26" fillId="0" borderId="0" xfId="0" applyFont="1" applyAlignme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5" fillId="0" borderId="0" xfId="0" applyFont="1" applyAlignment="1">
      <alignment vertical="center" shrinkToFit="1"/>
    </xf>
    <xf numFmtId="0" fontId="25" fillId="0" borderId="0" xfId="0" applyFont="1" applyAlignment="1">
      <alignment vertical="center" wrapText="1"/>
    </xf>
    <xf numFmtId="0" fontId="27" fillId="0" borderId="0" xfId="0" applyFont="1" applyAlignment="1">
      <alignment vertical="center"/>
    </xf>
    <xf numFmtId="0" fontId="28" fillId="0" borderId="0" xfId="0" applyFont="1" applyAlignment="1">
      <alignment vertical="center"/>
    </xf>
    <xf numFmtId="0" fontId="27" fillId="0" borderId="0" xfId="0" applyFont="1" applyAlignment="1">
      <alignment horizontal="center" vertical="center"/>
    </xf>
    <xf numFmtId="0" fontId="29" fillId="0" borderId="0" xfId="0" applyFont="1" applyAlignment="1">
      <alignment vertical="center"/>
    </xf>
    <xf numFmtId="39" fontId="29" fillId="0" borderId="0" xfId="0" applyNumberFormat="1" applyFont="1" applyAlignment="1">
      <alignment vertical="center"/>
    </xf>
    <xf numFmtId="167" fontId="28" fillId="0" borderId="0" xfId="0" applyNumberFormat="1" applyFont="1" applyAlignment="1">
      <alignment vertical="center" wrapText="1"/>
    </xf>
    <xf numFmtId="10" fontId="25" fillId="0" borderId="0" xfId="0" applyNumberFormat="1" applyFont="1" applyAlignment="1">
      <alignment vertical="center"/>
    </xf>
    <xf numFmtId="10" fontId="27" fillId="0" borderId="0" xfId="0" applyNumberFormat="1" applyFont="1" applyAlignment="1">
      <alignment vertical="center"/>
    </xf>
    <xf numFmtId="168" fontId="28" fillId="0" borderId="0" xfId="1" applyNumberFormat="1" applyFont="1" applyAlignment="1">
      <alignment vertical="center"/>
    </xf>
    <xf numFmtId="0" fontId="30" fillId="0" borderId="0" xfId="0" applyFont="1" applyAlignment="1">
      <alignment vertical="center"/>
    </xf>
    <xf numFmtId="0" fontId="0" fillId="0" borderId="0" xfId="0" applyFont="1" applyAlignment="1">
      <alignment vertical="center"/>
    </xf>
    <xf numFmtId="0" fontId="0" fillId="0" borderId="0" xfId="0" applyFont="1" applyAlignment="1">
      <alignment vertical="center" wrapText="1" shrinkToFit="1"/>
    </xf>
    <xf numFmtId="0" fontId="0" fillId="0" borderId="0" xfId="0" applyFont="1" applyAlignment="1">
      <alignment vertical="center" shrinkToFit="1"/>
    </xf>
    <xf numFmtId="0" fontId="0" fillId="0" borderId="0" xfId="0" applyFont="1" applyAlignment="1">
      <alignment horizontal="left" vertical="center"/>
    </xf>
    <xf numFmtId="0" fontId="24" fillId="0" borderId="0" xfId="0" applyFont="1" applyAlignment="1">
      <alignment horizontal="center" vertical="center" wrapText="1"/>
    </xf>
    <xf numFmtId="0" fontId="0" fillId="0" borderId="0" xfId="0" applyFont="1" applyAlignment="1">
      <alignment horizontal="center" vertical="center" wrapText="1"/>
    </xf>
    <xf numFmtId="0" fontId="26" fillId="33" borderId="0" xfId="0" applyFont="1" applyFill="1" applyAlignment="1">
      <alignment horizontal="center" vertical="center"/>
    </xf>
    <xf numFmtId="0" fontId="26" fillId="33" borderId="0" xfId="0" applyFont="1" applyFill="1" applyAlignment="1">
      <alignment horizontal="left" vertical="center" wrapText="1"/>
    </xf>
    <xf numFmtId="0" fontId="25" fillId="33" borderId="0" xfId="0" applyFont="1" applyFill="1" applyAlignment="1">
      <alignment horizontal="center" vertical="center" wrapText="1" shrinkToFit="1"/>
    </xf>
    <xf numFmtId="0" fontId="25" fillId="0" borderId="0" xfId="0" applyFont="1" applyAlignment="1">
      <alignment horizontal="center" vertical="center" wrapText="1" shrinkToFit="1"/>
    </xf>
    <xf numFmtId="0" fontId="25" fillId="0" borderId="0" xfId="0" applyFont="1" applyAlignment="1">
      <alignment horizontal="center" vertical="center"/>
    </xf>
    <xf numFmtId="0" fontId="26" fillId="33" borderId="0" xfId="0" applyFont="1" applyFill="1" applyAlignment="1">
      <alignment vertical="center"/>
    </xf>
    <xf numFmtId="0" fontId="29" fillId="34" borderId="0" xfId="0" applyFont="1" applyFill="1" applyAlignment="1">
      <alignment horizontal="center" vertical="center"/>
    </xf>
    <xf numFmtId="0" fontId="32" fillId="0" borderId="0" xfId="0" applyFont="1" applyAlignment="1">
      <alignment horizontal="center" vertical="center"/>
    </xf>
    <xf numFmtId="0" fontId="33" fillId="0" borderId="0" xfId="0" applyFont="1" applyAlignment="1">
      <alignment horizontal="left" vertical="center"/>
    </xf>
    <xf numFmtId="0" fontId="0" fillId="0" borderId="0" xfId="0" applyFont="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34" fillId="0" borderId="14" xfId="0" applyFont="1" applyBorder="1" applyAlignment="1">
      <alignment vertical="center"/>
    </xf>
    <xf numFmtId="0" fontId="0" fillId="0" borderId="14" xfId="0" applyFont="1" applyBorder="1" applyAlignment="1">
      <alignment vertical="center"/>
    </xf>
    <xf numFmtId="0" fontId="33" fillId="0" borderId="0" xfId="0" applyFont="1" applyAlignment="1">
      <alignment horizontal="center" vertical="center"/>
    </xf>
    <xf numFmtId="0" fontId="35" fillId="0" borderId="0" xfId="0" applyFont="1" applyAlignment="1">
      <alignment horizontal="centerContinuous" vertical="center"/>
    </xf>
    <xf numFmtId="0" fontId="34" fillId="0" borderId="0" xfId="0" applyFont="1" applyAlignment="1">
      <alignment horizontal="centerContinuous" vertical="center"/>
    </xf>
    <xf numFmtId="0" fontId="30" fillId="0" borderId="0" xfId="0" applyFont="1" applyAlignment="1">
      <alignment horizontal="left" vertical="center"/>
    </xf>
    <xf numFmtId="0" fontId="36" fillId="34" borderId="0" xfId="0" applyFont="1" applyFill="1" applyAlignment="1">
      <alignment horizontal="left" vertical="center"/>
    </xf>
    <xf numFmtId="0" fontId="37" fillId="0" borderId="0" xfId="0" applyFont="1" applyAlignment="1">
      <alignment vertical="center"/>
    </xf>
    <xf numFmtId="0" fontId="38" fillId="0" borderId="0" xfId="0" applyFont="1" applyAlignment="1">
      <alignment horizontal="centerContinuous" vertical="center" wrapText="1"/>
    </xf>
    <xf numFmtId="0" fontId="38" fillId="0" borderId="0" xfId="0" applyFont="1" applyAlignment="1">
      <alignment horizontal="centerContinuous" vertical="center"/>
    </xf>
    <xf numFmtId="0" fontId="39" fillId="0" borderId="0" xfId="0" applyFont="1" applyAlignment="1">
      <alignment vertical="center"/>
    </xf>
    <xf numFmtId="0" fontId="39" fillId="0" borderId="0" xfId="0" applyFont="1" applyAlignment="1">
      <alignment horizontal="center" vertical="center"/>
    </xf>
    <xf numFmtId="0" fontId="30" fillId="0" borderId="0" xfId="0" applyFont="1" applyAlignment="1">
      <alignment horizontal="center" vertical="center"/>
    </xf>
    <xf numFmtId="169" fontId="40" fillId="34" borderId="0" xfId="0" applyNumberFormat="1" applyFont="1" applyFill="1" applyAlignment="1">
      <alignment horizontal="justify" vertical="center"/>
    </xf>
    <xf numFmtId="0" fontId="26" fillId="0" borderId="0" xfId="0" applyFont="1" applyAlignment="1">
      <alignment vertical="top"/>
    </xf>
    <xf numFmtId="0" fontId="31" fillId="0" borderId="0" xfId="0" applyFont="1" applyAlignment="1">
      <alignment horizontal="justify" vertical="center"/>
    </xf>
    <xf numFmtId="0" fontId="37" fillId="0" borderId="0" xfId="0" applyFont="1" applyAlignment="1">
      <alignment horizontal="left" vertical="center"/>
    </xf>
    <xf numFmtId="0" fontId="31" fillId="34" borderId="0" xfId="0" applyFont="1" applyFill="1" applyAlignment="1">
      <alignment horizontal="justify" vertical="center"/>
    </xf>
    <xf numFmtId="14" fontId="36" fillId="34" borderId="0" xfId="0" applyNumberFormat="1" applyFont="1" applyFill="1" applyAlignment="1">
      <alignment horizontal="left" vertical="center"/>
    </xf>
    <xf numFmtId="0" fontId="36" fillId="0" borderId="0" xfId="0"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36" fillId="0" borderId="16" xfId="0" applyFont="1" applyBorder="1" applyAlignment="1">
      <alignment horizontal="left" vertical="center"/>
    </xf>
    <xf numFmtId="0" fontId="0" fillId="0" borderId="17" xfId="0" applyFont="1" applyBorder="1" applyAlignment="1">
      <alignment vertical="center"/>
    </xf>
    <xf numFmtId="0" fontId="41" fillId="0" borderId="0" xfId="0" applyFont="1" applyAlignment="1">
      <alignment vertical="center"/>
    </xf>
    <xf numFmtId="0" fontId="41" fillId="0" borderId="0" xfId="0" applyFont="1" applyAlignment="1">
      <alignment horizontal="right" vertical="center"/>
    </xf>
    <xf numFmtId="0" fontId="26" fillId="0" borderId="0" xfId="0" applyFont="1" applyAlignment="1">
      <alignment horizontal="justify" vertical="center"/>
    </xf>
    <xf numFmtId="0" fontId="43" fillId="0" borderId="0" xfId="0" applyFont="1"/>
    <xf numFmtId="0" fontId="44" fillId="0" borderId="0" xfId="0" applyFont="1" applyAlignment="1">
      <alignment horizontal="left"/>
    </xf>
    <xf numFmtId="0" fontId="45" fillId="0" borderId="0" xfId="0" applyFont="1"/>
    <xf numFmtId="0" fontId="46" fillId="0" borderId="0" xfId="0" applyFont="1"/>
    <xf numFmtId="0" fontId="44" fillId="0" borderId="0" xfId="0" applyFont="1"/>
    <xf numFmtId="0" fontId="45" fillId="0" borderId="0" xfId="0" applyFont="1" applyAlignment="1">
      <alignment horizontal="center"/>
    </xf>
    <xf numFmtId="0" fontId="45" fillId="0" borderId="0" xfId="0" applyFont="1" applyAlignment="1">
      <alignment horizontal="left"/>
    </xf>
    <xf numFmtId="0" fontId="45" fillId="0" borderId="21" xfId="0" applyFont="1" applyBorder="1"/>
    <xf numFmtId="0" fontId="43" fillId="0" borderId="22" xfId="0" applyFont="1" applyBorder="1"/>
    <xf numFmtId="0" fontId="43" fillId="0" borderId="23" xfId="0" applyFont="1" applyBorder="1"/>
    <xf numFmtId="0" fontId="43" fillId="0" borderId="24" xfId="0" applyFont="1" applyBorder="1"/>
    <xf numFmtId="0" fontId="47" fillId="0" borderId="24" xfId="0" applyFont="1" applyBorder="1"/>
    <xf numFmtId="0" fontId="48" fillId="0" borderId="24" xfId="0" applyFont="1" applyBorder="1"/>
    <xf numFmtId="0" fontId="43" fillId="0" borderId="25" xfId="0" applyFont="1" applyBorder="1"/>
    <xf numFmtId="0" fontId="43" fillId="0" borderId="26" xfId="0" applyFont="1" applyBorder="1"/>
    <xf numFmtId="0" fontId="49" fillId="0" borderId="0" xfId="0" applyFont="1"/>
    <xf numFmtId="0" fontId="45" fillId="0" borderId="24" xfId="0" applyFont="1" applyBorder="1"/>
    <xf numFmtId="0" fontId="47" fillId="0" borderId="0" xfId="0" applyFont="1"/>
    <xf numFmtId="0" fontId="50" fillId="0" borderId="0" xfId="0" applyFont="1"/>
    <xf numFmtId="0" fontId="50" fillId="0" borderId="0" xfId="0" applyFont="1" applyAlignment="1">
      <alignment horizontal="left"/>
    </xf>
    <xf numFmtId="2" fontId="44" fillId="0" borderId="0" xfId="0" applyNumberFormat="1" applyFont="1" applyAlignment="1">
      <alignment horizontal="center" wrapText="1"/>
    </xf>
    <xf numFmtId="166" fontId="45" fillId="34" borderId="27" xfId="1" applyFont="1" applyFill="1" applyBorder="1" applyAlignment="1">
      <alignment vertical="center"/>
    </xf>
    <xf numFmtId="0" fontId="43" fillId="0" borderId="20" xfId="0" applyFont="1" applyBorder="1"/>
    <xf numFmtId="0" fontId="43" fillId="0" borderId="29" xfId="0" applyFont="1" applyBorder="1"/>
    <xf numFmtId="0" fontId="46" fillId="0" borderId="29" xfId="0" applyFont="1" applyBorder="1"/>
    <xf numFmtId="0" fontId="29" fillId="34" borderId="26" xfId="0" applyFont="1" applyFill="1" applyBorder="1" applyAlignment="1">
      <alignment horizontal="center" vertical="center"/>
    </xf>
    <xf numFmtId="0" fontId="46" fillId="0" borderId="26" xfId="0" applyFont="1" applyBorder="1"/>
    <xf numFmtId="170" fontId="46" fillId="0" borderId="26" xfId="0" applyNumberFormat="1" applyFont="1" applyBorder="1"/>
    <xf numFmtId="0" fontId="43" fillId="0" borderId="26" xfId="0" applyFont="1" applyBorder="1" applyAlignment="1">
      <alignment horizontal="center"/>
    </xf>
    <xf numFmtId="171" fontId="43" fillId="0" borderId="26" xfId="0" applyNumberFormat="1" applyFont="1" applyBorder="1" applyAlignment="1">
      <alignment horizontal="center"/>
    </xf>
    <xf numFmtId="172" fontId="45" fillId="0" borderId="26" xfId="0" applyNumberFormat="1" applyFont="1" applyBorder="1" applyAlignment="1">
      <alignment horizontal="center"/>
    </xf>
    <xf numFmtId="0" fontId="45" fillId="0" borderId="26" xfId="0" applyFont="1" applyBorder="1" applyAlignment="1">
      <alignment horizontal="left"/>
    </xf>
    <xf numFmtId="0" fontId="45" fillId="0" borderId="26" xfId="0" applyFont="1" applyBorder="1"/>
    <xf numFmtId="169" fontId="40" fillId="35" borderId="0" xfId="0" applyNumberFormat="1" applyFont="1" applyFill="1" applyAlignment="1">
      <alignment horizontal="justify" vertical="center"/>
    </xf>
    <xf numFmtId="0" fontId="52" fillId="0" borderId="0" xfId="57" applyFont="1"/>
    <xf numFmtId="0" fontId="52" fillId="0" borderId="0" xfId="62" applyFont="1"/>
    <xf numFmtId="0" fontId="52" fillId="0" borderId="0" xfId="62" applyFont="1" applyAlignment="1">
      <alignment horizontal="center"/>
    </xf>
    <xf numFmtId="0" fontId="53" fillId="0" borderId="0" xfId="62" applyFont="1"/>
    <xf numFmtId="0" fontId="56" fillId="0" borderId="0" xfId="64" applyFont="1" applyAlignment="1" applyProtection="1">
      <alignment wrapText="1"/>
    </xf>
    <xf numFmtId="0" fontId="56" fillId="0" borderId="0" xfId="64" applyFont="1" applyAlignment="1" applyProtection="1"/>
    <xf numFmtId="0" fontId="52" fillId="0" borderId="0" xfId="62" applyFont="1" applyAlignment="1">
      <alignment horizontal="left"/>
    </xf>
    <xf numFmtId="0" fontId="52" fillId="0" borderId="0" xfId="62" applyFont="1" applyAlignment="1">
      <alignment horizontal="left" wrapText="1"/>
    </xf>
    <xf numFmtId="0" fontId="52" fillId="0" borderId="0" xfId="57" applyFont="1" applyAlignment="1">
      <alignment horizontal="center"/>
    </xf>
    <xf numFmtId="173" fontId="41" fillId="0" borderId="0" xfId="62" applyNumberFormat="1" applyFont="1" applyAlignment="1">
      <alignment horizontal="center" vertical="center"/>
    </xf>
    <xf numFmtId="173" fontId="41" fillId="0" borderId="0" xfId="62" applyNumberFormat="1" applyFont="1" applyAlignment="1">
      <alignment horizontal="center" vertical="center" wrapText="1"/>
    </xf>
    <xf numFmtId="0" fontId="53" fillId="0" borderId="0" xfId="57" applyFont="1" applyAlignment="1">
      <alignment wrapText="1"/>
    </xf>
    <xf numFmtId="173" fontId="42" fillId="0" borderId="0" xfId="65" applyNumberFormat="1" applyFont="1" applyAlignment="1">
      <alignment horizontal="center" vertical="center"/>
    </xf>
    <xf numFmtId="0" fontId="42" fillId="0" borderId="0" xfId="57" applyFont="1" applyAlignment="1">
      <alignment wrapText="1"/>
    </xf>
    <xf numFmtId="0" fontId="52" fillId="0" borderId="0" xfId="57" applyFont="1" applyAlignment="1">
      <alignment wrapText="1"/>
    </xf>
    <xf numFmtId="173" fontId="53" fillId="0" borderId="0" xfId="65" applyNumberFormat="1" applyFont="1" applyAlignment="1">
      <alignment horizontal="center" vertical="center" wrapText="1"/>
    </xf>
    <xf numFmtId="44" fontId="53" fillId="0" borderId="34" xfId="65" applyNumberFormat="1" applyFont="1" applyBorder="1" applyAlignment="1">
      <alignment horizontal="center" wrapText="1"/>
    </xf>
    <xf numFmtId="44" fontId="53" fillId="0" borderId="0" xfId="57" applyNumberFormat="1" applyFont="1" applyAlignment="1">
      <alignment wrapText="1"/>
    </xf>
    <xf numFmtId="173" fontId="52" fillId="0" borderId="0" xfId="65" applyNumberFormat="1" applyFont="1" applyAlignment="1">
      <alignment horizontal="center" vertical="center" wrapText="1"/>
    </xf>
    <xf numFmtId="4" fontId="52" fillId="0" borderId="0" xfId="65" applyNumberFormat="1" applyFont="1" applyAlignment="1">
      <alignment vertical="center" wrapText="1"/>
    </xf>
    <xf numFmtId="4" fontId="52" fillId="0" borderId="0" xfId="65" applyNumberFormat="1" applyFont="1" applyAlignment="1">
      <alignment horizontal="center" vertical="center" wrapText="1"/>
    </xf>
    <xf numFmtId="44" fontId="52" fillId="0" borderId="0" xfId="57" applyNumberFormat="1" applyFont="1" applyAlignment="1">
      <alignment wrapText="1"/>
    </xf>
    <xf numFmtId="0" fontId="52" fillId="0" borderId="0" xfId="57" applyFont="1" applyAlignment="1">
      <alignment horizontal="left"/>
    </xf>
    <xf numFmtId="0" fontId="57" fillId="0" borderId="29" xfId="59" applyFont="1" applyBorder="1" applyAlignment="1">
      <alignment horizontal="center"/>
    </xf>
    <xf numFmtId="44" fontId="42" fillId="0" borderId="37" xfId="59" applyNumberFormat="1" applyFont="1" applyBorder="1" applyAlignment="1">
      <alignment horizontal="left"/>
    </xf>
    <xf numFmtId="0" fontId="42" fillId="0" borderId="31" xfId="68" applyFont="1" applyBorder="1" applyAlignment="1">
      <alignment horizontal="left" wrapText="1"/>
    </xf>
    <xf numFmtId="0" fontId="44" fillId="0" borderId="19" xfId="0" applyFont="1" applyBorder="1" applyAlignment="1">
      <alignment horizontal="left" wrapText="1"/>
    </xf>
    <xf numFmtId="0" fontId="41" fillId="0" borderId="10" xfId="62" applyFont="1" applyBorder="1"/>
    <xf numFmtId="0" fontId="41" fillId="0" borderId="34" xfId="62" applyFont="1" applyBorder="1" applyAlignment="1">
      <alignment horizontal="center" wrapText="1"/>
    </xf>
    <xf numFmtId="0" fontId="41" fillId="0" borderId="11" xfId="62" applyFont="1" applyBorder="1" applyAlignment="1">
      <alignment wrapText="1"/>
    </xf>
    <xf numFmtId="0" fontId="53" fillId="0" borderId="34" xfId="57" applyFont="1" applyBorder="1" applyAlignment="1">
      <alignment horizontal="center" wrapText="1"/>
    </xf>
    <xf numFmtId="0" fontId="41" fillId="0" borderId="11" xfId="62" applyFont="1" applyBorder="1" applyAlignment="1">
      <alignment horizontal="center"/>
    </xf>
    <xf numFmtId="0" fontId="41" fillId="0" borderId="12" xfId="62" applyFont="1" applyBorder="1"/>
    <xf numFmtId="0" fontId="53" fillId="0" borderId="34" xfId="59" applyFont="1" applyBorder="1" applyAlignment="1">
      <alignment horizontal="center" wrapText="1"/>
    </xf>
    <xf numFmtId="173" fontId="42" fillId="0" borderId="33" xfId="65" applyNumberFormat="1" applyFont="1" applyBorder="1" applyAlignment="1">
      <alignment horizontal="center"/>
    </xf>
    <xf numFmtId="0" fontId="46" fillId="0" borderId="36" xfId="0" applyFont="1" applyBorder="1"/>
    <xf numFmtId="0" fontId="46" fillId="0" borderId="39" xfId="0" applyFont="1" applyBorder="1"/>
    <xf numFmtId="0" fontId="43" fillId="0" borderId="39" xfId="0" applyFont="1" applyBorder="1"/>
    <xf numFmtId="0" fontId="46" fillId="0" borderId="40" xfId="0" applyFont="1" applyBorder="1"/>
    <xf numFmtId="0" fontId="29" fillId="34" borderId="41" xfId="0" applyFont="1" applyFill="1" applyBorder="1" applyAlignment="1">
      <alignment horizontal="center" vertical="center"/>
    </xf>
    <xf numFmtId="0" fontId="43" fillId="0" borderId="41" xfId="0" applyFont="1" applyBorder="1"/>
    <xf numFmtId="170" fontId="46" fillId="0" borderId="41" xfId="0" applyNumberFormat="1" applyFont="1" applyBorder="1"/>
    <xf numFmtId="0" fontId="43" fillId="0" borderId="41" xfId="0" applyFont="1" applyBorder="1" applyAlignment="1">
      <alignment horizontal="center"/>
    </xf>
    <xf numFmtId="171" fontId="43" fillId="0" borderId="41" xfId="0" applyNumberFormat="1" applyFont="1" applyBorder="1" applyAlignment="1">
      <alignment horizontal="center"/>
    </xf>
    <xf numFmtId="0" fontId="43" fillId="0" borderId="17" xfId="0" applyFont="1" applyBorder="1"/>
    <xf numFmtId="0" fontId="44" fillId="0" borderId="35" xfId="0" applyFont="1" applyBorder="1"/>
    <xf numFmtId="0" fontId="44" fillId="0" borderId="19" xfId="0" applyFont="1" applyBorder="1" applyAlignment="1">
      <alignment horizontal="center" wrapText="1"/>
    </xf>
    <xf numFmtId="0" fontId="44" fillId="0" borderId="19" xfId="0" applyFont="1" applyBorder="1" applyAlignment="1">
      <alignment wrapText="1"/>
    </xf>
    <xf numFmtId="0" fontId="45" fillId="0" borderId="18" xfId="0" applyFont="1" applyBorder="1" applyAlignment="1">
      <alignment horizontal="center" wrapText="1"/>
    </xf>
    <xf numFmtId="2" fontId="44" fillId="0" borderId="18" xfId="0" applyNumberFormat="1" applyFont="1" applyBorder="1" applyAlignment="1">
      <alignment horizontal="center" wrapText="1"/>
    </xf>
    <xf numFmtId="0" fontId="44" fillId="0" borderId="20" xfId="0" applyFont="1" applyBorder="1" applyAlignment="1">
      <alignment horizontal="left" wrapText="1"/>
    </xf>
    <xf numFmtId="2" fontId="41" fillId="0" borderId="36" xfId="65" applyNumberFormat="1" applyFont="1" applyBorder="1" applyAlignment="1">
      <alignment horizontal="center" vertical="center"/>
    </xf>
    <xf numFmtId="0" fontId="58" fillId="0" borderId="29" xfId="59" applyFont="1" applyBorder="1" applyAlignment="1">
      <alignment horizontal="left" wrapText="1"/>
    </xf>
    <xf numFmtId="0" fontId="61" fillId="0" borderId="0" xfId="75" applyFont="1" applyFill="1" applyAlignment="1">
      <alignment horizontal="center"/>
    </xf>
    <xf numFmtId="0" fontId="61" fillId="0" borderId="0" xfId="75" applyFont="1" applyFill="1" applyAlignment="1"/>
    <xf numFmtId="0" fontId="61" fillId="0" borderId="0" xfId="75" applyFont="1" applyFill="1" applyBorder="1" applyAlignment="1"/>
    <xf numFmtId="2" fontId="61" fillId="0" borderId="0" xfId="75" applyNumberFormat="1" applyFont="1" applyFill="1" applyBorder="1" applyAlignment="1"/>
    <xf numFmtId="0" fontId="63" fillId="0" borderId="0" xfId="75" applyFont="1" applyFill="1" applyBorder="1" applyAlignment="1"/>
    <xf numFmtId="0" fontId="64" fillId="38" borderId="35" xfId="75" applyFont="1" applyFill="1" applyBorder="1" applyAlignment="1">
      <alignment horizontal="center" vertical="center" wrapText="1"/>
    </xf>
    <xf numFmtId="0" fontId="64" fillId="38" borderId="44" xfId="77" applyFont="1" applyFill="1" applyBorder="1" applyAlignment="1">
      <alignment horizontal="center" vertical="center" wrapText="1"/>
    </xf>
    <xf numFmtId="2" fontId="64" fillId="38" borderId="20" xfId="77" applyNumberFormat="1" applyFont="1" applyFill="1" applyBorder="1" applyAlignment="1">
      <alignment horizontal="center" vertical="center" wrapText="1"/>
    </xf>
    <xf numFmtId="0" fontId="61" fillId="0" borderId="25" xfId="75" applyFont="1" applyFill="1" applyBorder="1" applyAlignment="1">
      <alignment horizontal="center"/>
    </xf>
    <xf numFmtId="0" fontId="62" fillId="0" borderId="36" xfId="75" applyFont="1" applyFill="1" applyBorder="1" applyAlignment="1">
      <alignment horizontal="center" wrapText="1"/>
    </xf>
    <xf numFmtId="4" fontId="62" fillId="0" borderId="29" xfId="78" applyNumberFormat="1" applyFont="1" applyFill="1" applyBorder="1" applyAlignment="1">
      <alignment horizontal="center" wrapText="1"/>
    </xf>
    <xf numFmtId="2" fontId="62" fillId="0" borderId="37" xfId="78" applyNumberFormat="1" applyFont="1" applyFill="1" applyBorder="1" applyAlignment="1">
      <alignment horizontal="center" wrapText="1"/>
    </xf>
    <xf numFmtId="0" fontId="62" fillId="0" borderId="0" xfId="75" applyFont="1" applyFill="1" applyBorder="1" applyAlignment="1">
      <alignment horizontal="center"/>
    </xf>
    <xf numFmtId="0" fontId="64" fillId="0" borderId="24" xfId="75" applyFont="1" applyFill="1" applyBorder="1" applyAlignment="1">
      <alignment horizontal="left" wrapText="1"/>
    </xf>
    <xf numFmtId="0" fontId="64" fillId="0" borderId="21" xfId="75" applyFont="1" applyFill="1" applyBorder="1" applyAlignment="1">
      <alignment horizontal="left" vertical="center" wrapText="1"/>
    </xf>
    <xf numFmtId="0" fontId="66" fillId="0" borderId="38" xfId="75" applyFont="1" applyFill="1" applyBorder="1" applyAlignment="1">
      <alignment horizontal="center" wrapText="1"/>
    </xf>
    <xf numFmtId="4" fontId="66" fillId="0" borderId="31" xfId="78" applyNumberFormat="1" applyFont="1" applyFill="1" applyBorder="1" applyAlignment="1">
      <alignment horizontal="center" wrapText="1"/>
    </xf>
    <xf numFmtId="2" fontId="66" fillId="0" borderId="32" xfId="78" applyNumberFormat="1" applyFont="1" applyFill="1" applyBorder="1" applyAlignment="1">
      <alignment horizontal="center"/>
    </xf>
    <xf numFmtId="0" fontId="67" fillId="0" borderId="21" xfId="75" applyFont="1" applyFill="1" applyBorder="1" applyAlignment="1">
      <alignment horizontal="left" vertical="center" wrapText="1"/>
    </xf>
    <xf numFmtId="0" fontId="67" fillId="0" borderId="38" xfId="75" applyFont="1" applyFill="1" applyBorder="1" applyAlignment="1">
      <alignment horizontal="center" vertical="center" wrapText="1"/>
    </xf>
    <xf numFmtId="164" fontId="67" fillId="0" borderId="31" xfId="53" applyFont="1" applyFill="1" applyBorder="1" applyAlignment="1">
      <alignment horizontal="center" vertical="center" wrapText="1"/>
    </xf>
    <xf numFmtId="164" fontId="67" fillId="0" borderId="32" xfId="78" applyNumberFormat="1" applyFont="1" applyFill="1" applyBorder="1" applyAlignment="1">
      <alignment horizontal="center" vertical="center"/>
    </xf>
    <xf numFmtId="0" fontId="61" fillId="0" borderId="0" xfId="75" applyFont="1" applyFill="1" applyBorder="1" applyAlignment="1">
      <alignment vertical="center"/>
    </xf>
    <xf numFmtId="0" fontId="67" fillId="0" borderId="38" xfId="75" applyFont="1" applyFill="1" applyBorder="1" applyAlignment="1">
      <alignment horizontal="center" wrapText="1"/>
    </xf>
    <xf numFmtId="0" fontId="67" fillId="0" borderId="31" xfId="78" applyFont="1" applyFill="1" applyBorder="1" applyAlignment="1">
      <alignment horizontal="center" wrapText="1"/>
    </xf>
    <xf numFmtId="164" fontId="67" fillId="0" borderId="31" xfId="53" applyFont="1" applyFill="1" applyBorder="1" applyAlignment="1">
      <alignment horizontal="center" wrapText="1"/>
    </xf>
    <xf numFmtId="164" fontId="67" fillId="0" borderId="32" xfId="78" applyNumberFormat="1" applyFont="1" applyFill="1" applyBorder="1" applyAlignment="1">
      <alignment horizontal="center"/>
    </xf>
    <xf numFmtId="0" fontId="61" fillId="0" borderId="21" xfId="75" applyFont="1" applyFill="1" applyBorder="1" applyAlignment="1">
      <alignment horizontal="left" wrapText="1"/>
    </xf>
    <xf numFmtId="0" fontId="61" fillId="0" borderId="38" xfId="75" applyFont="1" applyFill="1" applyBorder="1" applyAlignment="1">
      <alignment horizontal="center" wrapText="1"/>
    </xf>
    <xf numFmtId="164" fontId="61" fillId="0" borderId="31" xfId="78" applyNumberFormat="1" applyFont="1" applyFill="1" applyBorder="1" applyAlignment="1">
      <alignment horizontal="center" wrapText="1"/>
    </xf>
    <xf numFmtId="164" fontId="61" fillId="0" borderId="32" xfId="78" applyNumberFormat="1" applyFont="1" applyFill="1" applyBorder="1" applyAlignment="1">
      <alignment horizontal="center"/>
    </xf>
    <xf numFmtId="0" fontId="64" fillId="39" borderId="21" xfId="75" applyFont="1" applyFill="1" applyBorder="1" applyAlignment="1">
      <alignment horizontal="left" vertical="center" wrapText="1"/>
    </xf>
    <xf numFmtId="0" fontId="61" fillId="39" borderId="38" xfId="75" applyFont="1" applyFill="1" applyBorder="1" applyAlignment="1">
      <alignment horizontal="center" wrapText="1"/>
    </xf>
    <xf numFmtId="164" fontId="61" fillId="39" borderId="31" xfId="78" applyNumberFormat="1" applyFont="1" applyFill="1" applyBorder="1" applyAlignment="1">
      <alignment horizontal="center" wrapText="1"/>
    </xf>
    <xf numFmtId="164" fontId="62" fillId="39" borderId="32" xfId="78" applyNumberFormat="1" applyFont="1" applyFill="1" applyBorder="1" applyAlignment="1">
      <alignment horizontal="center"/>
    </xf>
    <xf numFmtId="164" fontId="62" fillId="0" borderId="32" xfId="78" applyNumberFormat="1" applyFont="1" applyFill="1" applyBorder="1" applyAlignment="1">
      <alignment horizontal="center"/>
    </xf>
    <xf numFmtId="164" fontId="67" fillId="0" borderId="31" xfId="78" applyNumberFormat="1" applyFont="1" applyFill="1" applyBorder="1" applyAlignment="1">
      <alignment horizontal="center" vertical="center" wrapText="1"/>
    </xf>
    <xf numFmtId="0" fontId="68" fillId="0" borderId="0" xfId="75" applyFont="1" applyFill="1" applyBorder="1" applyAlignment="1">
      <alignment vertical="center"/>
    </xf>
    <xf numFmtId="164" fontId="67" fillId="0" borderId="31" xfId="78" applyNumberFormat="1" applyFont="1" applyFill="1" applyBorder="1" applyAlignment="1">
      <alignment horizontal="center" wrapText="1"/>
    </xf>
    <xf numFmtId="0" fontId="61" fillId="39" borderId="31" xfId="78" applyFont="1" applyFill="1" applyBorder="1" applyAlignment="1">
      <alignment horizontal="center"/>
    </xf>
    <xf numFmtId="0" fontId="69" fillId="0" borderId="21" xfId="75" applyFont="1" applyFill="1" applyBorder="1" applyAlignment="1">
      <alignment horizontal="left" vertical="center" wrapText="1"/>
    </xf>
    <xf numFmtId="0" fontId="61" fillId="37" borderId="38" xfId="75" applyFont="1" applyFill="1" applyBorder="1" applyAlignment="1">
      <alignment horizontal="center" wrapText="1"/>
    </xf>
    <xf numFmtId="164" fontId="61" fillId="37" borderId="31" xfId="78" applyNumberFormat="1" applyFont="1" applyFill="1" applyBorder="1" applyAlignment="1">
      <alignment horizontal="center" wrapText="1"/>
    </xf>
    <xf numFmtId="164" fontId="62" fillId="37" borderId="32" xfId="78" applyNumberFormat="1" applyFont="1" applyFill="1" applyBorder="1" applyAlignment="1">
      <alignment horizontal="center"/>
    </xf>
    <xf numFmtId="0" fontId="61" fillId="37" borderId="0" xfId="75" applyFont="1" applyFill="1" applyBorder="1" applyAlignment="1"/>
    <xf numFmtId="0" fontId="61" fillId="0" borderId="38" xfId="75" applyFont="1" applyFill="1" applyBorder="1" applyAlignment="1">
      <alignment horizontal="center"/>
    </xf>
    <xf numFmtId="164" fontId="61" fillId="0" borderId="31" xfId="77" applyNumberFormat="1" applyFont="1" applyFill="1" applyBorder="1" applyAlignment="1">
      <alignment horizontal="center"/>
    </xf>
    <xf numFmtId="164" fontId="61" fillId="0" borderId="32" xfId="77" applyNumberFormat="1" applyFont="1" applyFill="1" applyBorder="1" applyAlignment="1">
      <alignment horizontal="right"/>
    </xf>
    <xf numFmtId="0" fontId="62" fillId="0" borderId="0" xfId="75" applyFont="1" applyFill="1" applyBorder="1" applyAlignment="1"/>
    <xf numFmtId="0" fontId="68" fillId="0" borderId="0" xfId="75" applyFont="1" applyFill="1" applyBorder="1" applyAlignment="1"/>
    <xf numFmtId="0" fontId="64" fillId="0" borderId="24" xfId="75" applyFont="1" applyFill="1" applyBorder="1" applyAlignment="1">
      <alignment horizontal="left" vertical="center" wrapText="1"/>
    </xf>
    <xf numFmtId="0" fontId="61" fillId="40" borderId="38" xfId="75" applyFont="1" applyFill="1" applyBorder="1" applyAlignment="1">
      <alignment horizontal="center" wrapText="1"/>
    </xf>
    <xf numFmtId="0" fontId="61" fillId="40" borderId="0" xfId="75" applyFont="1" applyFill="1" applyBorder="1" applyAlignment="1"/>
    <xf numFmtId="0" fontId="61" fillId="0" borderId="21" xfId="75" applyFont="1" applyFill="1" applyBorder="1" applyAlignment="1">
      <alignment horizontal="left" vertical="center" wrapText="1"/>
    </xf>
    <xf numFmtId="0" fontId="70" fillId="0" borderId="38" xfId="75" applyFont="1" applyFill="1" applyBorder="1" applyAlignment="1">
      <alignment horizontal="center" vertical="center" wrapText="1"/>
    </xf>
    <xf numFmtId="0" fontId="66" fillId="0" borderId="21" xfId="75" applyFont="1" applyFill="1" applyBorder="1" applyAlignment="1">
      <alignment horizontal="left" vertical="center" wrapText="1"/>
    </xf>
    <xf numFmtId="0" fontId="70" fillId="0" borderId="38" xfId="75" applyFont="1" applyFill="1" applyBorder="1" applyAlignment="1">
      <alignment horizontal="center" wrapText="1"/>
    </xf>
    <xf numFmtId="0" fontId="66" fillId="0" borderId="21" xfId="75" applyFont="1" applyFill="1" applyBorder="1" applyAlignment="1">
      <alignment horizontal="left" wrapText="1"/>
    </xf>
    <xf numFmtId="0" fontId="72" fillId="0" borderId="0" xfId="75" applyFont="1" applyFill="1" applyBorder="1" applyAlignment="1"/>
    <xf numFmtId="0" fontId="64" fillId="0" borderId="0" xfId="75" applyFont="1" applyFill="1" applyBorder="1" applyAlignment="1">
      <alignment horizontal="left" vertical="center" wrapText="1"/>
    </xf>
    <xf numFmtId="0" fontId="61" fillId="0" borderId="47" xfId="75" applyFont="1" applyFill="1" applyBorder="1" applyAlignment="1">
      <alignment horizontal="center" wrapText="1"/>
    </xf>
    <xf numFmtId="164" fontId="61" fillId="0" borderId="46" xfId="78" applyNumberFormat="1" applyFont="1" applyFill="1" applyBorder="1" applyAlignment="1">
      <alignment horizontal="center" wrapText="1"/>
    </xf>
    <xf numFmtId="164" fontId="62" fillId="0" borderId="48" xfId="78" applyNumberFormat="1" applyFont="1" applyFill="1" applyBorder="1" applyAlignment="1">
      <alignment horizontal="center"/>
    </xf>
    <xf numFmtId="0" fontId="74" fillId="42" borderId="50" xfId="75" applyFont="1" applyFill="1" applyBorder="1" applyAlignment="1">
      <alignment horizontal="left" vertical="center" wrapText="1"/>
    </xf>
    <xf numFmtId="0" fontId="62" fillId="42" borderId="51" xfId="75" applyFont="1" applyFill="1" applyBorder="1" applyAlignment="1">
      <alignment horizontal="center" wrapText="1"/>
    </xf>
    <xf numFmtId="164" fontId="62" fillId="42" borderId="49" xfId="78" applyNumberFormat="1" applyFont="1" applyFill="1" applyBorder="1" applyAlignment="1">
      <alignment horizontal="center" wrapText="1"/>
    </xf>
    <xf numFmtId="164" fontId="74" fillId="42" borderId="52" xfId="78" applyNumberFormat="1" applyFont="1" applyFill="1" applyBorder="1" applyAlignment="1">
      <alignment horizontal="center"/>
    </xf>
    <xf numFmtId="0" fontId="62" fillId="0" borderId="0" xfId="75" applyFont="1" applyFill="1" applyAlignment="1">
      <alignment horizontal="center"/>
    </xf>
    <xf numFmtId="0" fontId="62" fillId="0" borderId="0" xfId="77" applyFont="1" applyFill="1" applyAlignment="1">
      <alignment horizontal="center"/>
    </xf>
    <xf numFmtId="0" fontId="61" fillId="41" borderId="0" xfId="75" applyFont="1" applyFill="1" applyBorder="1" applyAlignment="1">
      <alignment horizontal="center"/>
    </xf>
    <xf numFmtId="3" fontId="67" fillId="0" borderId="31" xfId="73" applyNumberFormat="1" applyFont="1" applyFill="1" applyBorder="1" applyAlignment="1">
      <alignment horizontal="center"/>
    </xf>
    <xf numFmtId="0" fontId="67" fillId="0" borderId="31" xfId="73" applyFont="1" applyFill="1" applyBorder="1" applyAlignment="1">
      <alignment horizontal="center"/>
    </xf>
    <xf numFmtId="0" fontId="62" fillId="0" borderId="0" xfId="76" applyFont="1" applyFill="1" applyBorder="1" applyAlignment="1">
      <alignment horizontal="left" wrapText="1"/>
    </xf>
    <xf numFmtId="0" fontId="75" fillId="0" borderId="0" xfId="75" applyFont="1" applyFill="1" applyAlignment="1">
      <alignment horizontal="center"/>
    </xf>
    <xf numFmtId="0" fontId="61" fillId="0" borderId="0" xfId="75" applyNumberFormat="1" applyFont="1" applyFill="1" applyBorder="1" applyAlignment="1"/>
    <xf numFmtId="0" fontId="75" fillId="0" borderId="0" xfId="75" applyFont="1" applyFill="1" applyBorder="1" applyAlignment="1"/>
    <xf numFmtId="0" fontId="76" fillId="38" borderId="35" xfId="75" quotePrefix="1" applyFont="1" applyFill="1" applyBorder="1" applyAlignment="1">
      <alignment horizontal="center" vertical="center" wrapText="1"/>
    </xf>
    <xf numFmtId="0" fontId="77" fillId="38" borderId="43" xfId="75" applyFont="1" applyFill="1" applyBorder="1" applyAlignment="1">
      <alignment horizontal="center" vertical="center" wrapText="1"/>
    </xf>
    <xf numFmtId="0" fontId="64" fillId="38" borderId="44" xfId="77" applyNumberFormat="1" applyFont="1" applyFill="1" applyBorder="1" applyAlignment="1">
      <alignment horizontal="center" vertical="center" wrapText="1"/>
    </xf>
    <xf numFmtId="0" fontId="76" fillId="0" borderId="29" xfId="75" applyFont="1" applyFill="1" applyBorder="1" applyAlignment="1">
      <alignment horizontal="center" wrapText="1"/>
    </xf>
    <xf numFmtId="0" fontId="76" fillId="0" borderId="24" xfId="75" applyFont="1" applyFill="1" applyBorder="1" applyAlignment="1">
      <alignment horizontal="left" wrapText="1"/>
    </xf>
    <xf numFmtId="0" fontId="62" fillId="0" borderId="29" xfId="78" applyNumberFormat="1" applyFont="1" applyFill="1" applyBorder="1" applyAlignment="1">
      <alignment horizontal="center"/>
    </xf>
    <xf numFmtId="1" fontId="77" fillId="0" borderId="29" xfId="75" applyNumberFormat="1" applyFont="1" applyFill="1" applyBorder="1" applyAlignment="1">
      <alignment horizontal="center" wrapText="1"/>
    </xf>
    <xf numFmtId="0" fontId="77" fillId="0" borderId="24" xfId="75" applyFont="1" applyFill="1" applyBorder="1" applyAlignment="1">
      <alignment horizontal="left" wrapText="1"/>
    </xf>
    <xf numFmtId="173" fontId="77" fillId="0" borderId="31" xfId="75" applyNumberFormat="1" applyFont="1" applyFill="1" applyBorder="1" applyAlignment="1">
      <alignment horizontal="center"/>
    </xf>
    <xf numFmtId="0" fontId="77" fillId="0" borderId="21" xfId="75" applyFont="1" applyFill="1" applyBorder="1" applyAlignment="1">
      <alignment horizontal="left" vertical="center" wrapText="1"/>
    </xf>
    <xf numFmtId="0" fontId="66" fillId="0" borderId="31" xfId="78" applyNumberFormat="1" applyFont="1" applyFill="1" applyBorder="1" applyAlignment="1">
      <alignment horizontal="center"/>
    </xf>
    <xf numFmtId="0" fontId="75" fillId="0" borderId="31" xfId="75" applyFont="1" applyFill="1" applyBorder="1" applyAlignment="1">
      <alignment horizontal="center" vertical="center"/>
    </xf>
    <xf numFmtId="0" fontId="78" fillId="0" borderId="21" xfId="75" applyFont="1" applyFill="1" applyBorder="1" applyAlignment="1">
      <alignment horizontal="left" vertical="center" wrapText="1"/>
    </xf>
    <xf numFmtId="0" fontId="67" fillId="0" borderId="31" xfId="78" applyNumberFormat="1" applyFont="1" applyFill="1" applyBorder="1" applyAlignment="1">
      <alignment horizontal="center" vertical="center" wrapText="1"/>
    </xf>
    <xf numFmtId="0" fontId="75" fillId="0" borderId="31" xfId="75" applyFont="1" applyFill="1" applyBorder="1" applyAlignment="1">
      <alignment horizontal="center"/>
    </xf>
    <xf numFmtId="0" fontId="67" fillId="0" borderId="31" xfId="78" applyNumberFormat="1" applyFont="1" applyFill="1" applyBorder="1" applyAlignment="1">
      <alignment horizontal="center" wrapText="1"/>
    </xf>
    <xf numFmtId="0" fontId="67" fillId="0" borderId="31" xfId="78" applyNumberFormat="1" applyFont="1" applyFill="1" applyBorder="1" applyAlignment="1">
      <alignment horizontal="center"/>
    </xf>
    <xf numFmtId="0" fontId="75" fillId="0" borderId="21" xfId="75" applyFont="1" applyFill="1" applyBorder="1" applyAlignment="1">
      <alignment horizontal="left" wrapText="1"/>
    </xf>
    <xf numFmtId="0" fontId="61" fillId="0" borderId="31" xfId="78" applyNumberFormat="1" applyFont="1" applyFill="1" applyBorder="1" applyAlignment="1">
      <alignment horizontal="center"/>
    </xf>
    <xf numFmtId="0" fontId="75" fillId="39" borderId="31" xfId="75" applyFont="1" applyFill="1" applyBorder="1" applyAlignment="1">
      <alignment horizontal="center"/>
    </xf>
    <xf numFmtId="0" fontId="77" fillId="39" borderId="21" xfId="75" applyFont="1" applyFill="1" applyBorder="1" applyAlignment="1">
      <alignment horizontal="left" vertical="center" wrapText="1"/>
    </xf>
    <xf numFmtId="0" fontId="61" fillId="39" borderId="31" xfId="78" applyNumberFormat="1" applyFont="1" applyFill="1" applyBorder="1" applyAlignment="1">
      <alignment horizontal="center" wrapText="1"/>
    </xf>
    <xf numFmtId="0" fontId="76" fillId="0" borderId="21" xfId="75" applyFont="1" applyFill="1" applyBorder="1" applyAlignment="1">
      <alignment horizontal="left" wrapText="1"/>
    </xf>
    <xf numFmtId="0" fontId="61" fillId="0" borderId="31" xfId="78" applyNumberFormat="1" applyFont="1" applyFill="1" applyBorder="1" applyAlignment="1">
      <alignment horizontal="center" wrapText="1"/>
    </xf>
    <xf numFmtId="0" fontId="77" fillId="0" borderId="31" xfId="75" applyFont="1" applyFill="1" applyBorder="1" applyAlignment="1">
      <alignment horizontal="center"/>
    </xf>
    <xf numFmtId="164" fontId="61" fillId="0" borderId="0" xfId="75" applyNumberFormat="1" applyFont="1" applyFill="1" applyBorder="1" applyAlignment="1">
      <alignment vertical="center"/>
    </xf>
    <xf numFmtId="164" fontId="61" fillId="0" borderId="0" xfId="75" applyNumberFormat="1" applyFont="1" applyFill="1" applyBorder="1" applyAlignment="1"/>
    <xf numFmtId="164" fontId="68" fillId="0" borderId="0" xfId="75" applyNumberFormat="1" applyFont="1" applyFill="1" applyBorder="1" applyAlignment="1"/>
    <xf numFmtId="0" fontId="61" fillId="39" borderId="31" xfId="78" applyNumberFormat="1" applyFont="1" applyFill="1" applyBorder="1" applyAlignment="1">
      <alignment horizontal="center"/>
    </xf>
    <xf numFmtId="164" fontId="68" fillId="0" borderId="0" xfId="53" applyFont="1" applyFill="1" applyBorder="1" applyAlignment="1"/>
    <xf numFmtId="0" fontId="79" fillId="0" borderId="21" xfId="75" applyFont="1" applyFill="1" applyBorder="1" applyAlignment="1">
      <alignment horizontal="left" vertical="center" wrapText="1"/>
    </xf>
    <xf numFmtId="0" fontId="75" fillId="37" borderId="31" xfId="75" applyFont="1" applyFill="1" applyBorder="1" applyAlignment="1">
      <alignment horizontal="center"/>
    </xf>
    <xf numFmtId="0" fontId="77" fillId="37" borderId="21" xfId="75" applyFont="1" applyFill="1" applyBorder="1" applyAlignment="1">
      <alignment horizontal="left" vertical="center" wrapText="1"/>
    </xf>
    <xf numFmtId="0" fontId="61" fillId="37" borderId="31" xfId="78" applyNumberFormat="1" applyFont="1" applyFill="1" applyBorder="1" applyAlignment="1">
      <alignment horizontal="center"/>
    </xf>
    <xf numFmtId="173" fontId="80" fillId="43" borderId="0" xfId="79" applyNumberFormat="1" applyFont="1" applyBorder="1" applyAlignment="1"/>
    <xf numFmtId="0" fontId="68" fillId="37" borderId="0" xfId="75" applyFont="1" applyFill="1" applyBorder="1" applyAlignment="1"/>
    <xf numFmtId="0" fontId="61" fillId="0" borderId="31" xfId="77" applyNumberFormat="1" applyFont="1" applyFill="1" applyBorder="1" applyAlignment="1">
      <alignment horizontal="right"/>
    </xf>
    <xf numFmtId="0" fontId="75" fillId="0" borderId="21" xfId="75" applyFont="1" applyFill="1" applyBorder="1" applyAlignment="1">
      <alignment horizontal="left" vertical="center" wrapText="1"/>
    </xf>
    <xf numFmtId="0" fontId="70" fillId="0" borderId="31" xfId="73" applyNumberFormat="1" applyFont="1" applyFill="1" applyBorder="1" applyAlignment="1">
      <alignment horizontal="center" vertical="center"/>
    </xf>
    <xf numFmtId="0" fontId="76" fillId="0" borderId="31" xfId="75" applyFont="1" applyFill="1" applyBorder="1" applyAlignment="1">
      <alignment horizontal="center"/>
    </xf>
    <xf numFmtId="0" fontId="70" fillId="0" borderId="31" xfId="73" applyNumberFormat="1" applyFont="1" applyFill="1" applyBorder="1" applyAlignment="1">
      <alignment horizontal="center"/>
    </xf>
    <xf numFmtId="173" fontId="77" fillId="0" borderId="29" xfId="75" applyNumberFormat="1" applyFont="1" applyFill="1" applyBorder="1" applyAlignment="1">
      <alignment horizontal="center" wrapText="1"/>
    </xf>
    <xf numFmtId="4" fontId="75" fillId="0" borderId="45" xfId="74" applyNumberFormat="1" applyFont="1" applyFill="1" applyBorder="1" applyAlignment="1">
      <alignment wrapText="1"/>
    </xf>
    <xf numFmtId="0" fontId="76" fillId="40" borderId="31" xfId="75" applyFont="1" applyFill="1" applyBorder="1" applyAlignment="1">
      <alignment horizontal="center"/>
    </xf>
    <xf numFmtId="0" fontId="67" fillId="40" borderId="38" xfId="75" applyFont="1" applyFill="1" applyBorder="1" applyAlignment="1">
      <alignment horizontal="center" wrapText="1"/>
    </xf>
    <xf numFmtId="164" fontId="67" fillId="40" borderId="32" xfId="78" applyNumberFormat="1" applyFont="1" applyFill="1" applyBorder="1" applyAlignment="1">
      <alignment horizontal="center"/>
    </xf>
    <xf numFmtId="44" fontId="61" fillId="40" borderId="0" xfId="75" applyNumberFormat="1" applyFont="1" applyFill="1" applyBorder="1" applyAlignment="1"/>
    <xf numFmtId="12" fontId="67" fillId="0" borderId="31" xfId="73" applyNumberFormat="1" applyFont="1" applyFill="1" applyBorder="1" applyAlignment="1">
      <alignment horizontal="center"/>
    </xf>
    <xf numFmtId="2" fontId="80" fillId="36" borderId="0" xfId="73" applyNumberFormat="1" applyFont="1" applyBorder="1" applyAlignment="1"/>
    <xf numFmtId="164" fontId="62" fillId="0" borderId="0" xfId="53" applyFont="1" applyFill="1" applyBorder="1" applyAlignment="1"/>
    <xf numFmtId="0" fontId="75" fillId="0" borderId="29" xfId="75" applyFont="1" applyFill="1" applyBorder="1" applyAlignment="1">
      <alignment horizontal="center"/>
    </xf>
    <xf numFmtId="173" fontId="76" fillId="0" borderId="31" xfId="75" applyNumberFormat="1" applyFont="1" applyFill="1" applyBorder="1" applyAlignment="1">
      <alignment horizontal="center" vertical="center"/>
    </xf>
    <xf numFmtId="12" fontId="78" fillId="0" borderId="31" xfId="73" applyNumberFormat="1" applyFont="1" applyFill="1" applyBorder="1" applyAlignment="1">
      <alignment horizontal="center" vertical="center"/>
    </xf>
    <xf numFmtId="12" fontId="78" fillId="0" borderId="31" xfId="78" applyNumberFormat="1" applyFont="1" applyFill="1" applyBorder="1" applyAlignment="1">
      <alignment horizontal="center" wrapText="1"/>
    </xf>
    <xf numFmtId="0" fontId="78" fillId="0" borderId="31" xfId="78" applyNumberFormat="1" applyFont="1" applyFill="1" applyBorder="1" applyAlignment="1">
      <alignment horizontal="center" wrapText="1"/>
    </xf>
    <xf numFmtId="164" fontId="70" fillId="0" borderId="31" xfId="78" applyNumberFormat="1" applyFont="1" applyFill="1" applyBorder="1" applyAlignment="1">
      <alignment horizontal="center" wrapText="1"/>
    </xf>
    <xf numFmtId="173" fontId="77" fillId="0" borderId="31" xfId="75" applyNumberFormat="1" applyFont="1" applyFill="1" applyBorder="1" applyAlignment="1">
      <alignment horizontal="center" vertical="center"/>
    </xf>
    <xf numFmtId="0" fontId="70" fillId="0" borderId="31" xfId="78" applyNumberFormat="1" applyFont="1" applyFill="1" applyBorder="1" applyAlignment="1">
      <alignment horizontal="center" wrapText="1"/>
    </xf>
    <xf numFmtId="2" fontId="67" fillId="0" borderId="31" xfId="78" applyNumberFormat="1" applyFont="1" applyFill="1" applyBorder="1" applyAlignment="1">
      <alignment horizontal="center" wrapText="1"/>
    </xf>
    <xf numFmtId="1" fontId="70" fillId="0" borderId="31" xfId="73" applyNumberFormat="1" applyFont="1" applyFill="1" applyBorder="1" applyAlignment="1">
      <alignment horizontal="center"/>
    </xf>
    <xf numFmtId="2" fontId="70" fillId="0" borderId="31" xfId="73" applyNumberFormat="1" applyFont="1" applyFill="1" applyBorder="1" applyAlignment="1">
      <alignment horizontal="center"/>
    </xf>
    <xf numFmtId="0" fontId="75" fillId="0" borderId="46" xfId="75" applyFont="1" applyFill="1" applyBorder="1" applyAlignment="1">
      <alignment horizontal="center"/>
    </xf>
    <xf numFmtId="0" fontId="64" fillId="0" borderId="32" xfId="75" applyFont="1" applyFill="1" applyBorder="1" applyAlignment="1">
      <alignment horizontal="left" vertical="center" wrapText="1"/>
    </xf>
    <xf numFmtId="0" fontId="61" fillId="0" borderId="46" xfId="78" applyNumberFormat="1" applyFont="1" applyFill="1" applyBorder="1" applyAlignment="1">
      <alignment horizontal="center"/>
    </xf>
    <xf numFmtId="0" fontId="64" fillId="0" borderId="37" xfId="75" applyFont="1" applyFill="1" applyBorder="1" applyAlignment="1">
      <alignment horizontal="left" vertical="center" wrapText="1"/>
    </xf>
    <xf numFmtId="0" fontId="75" fillId="0" borderId="46" xfId="75" applyFont="1" applyFill="1" applyBorder="1" applyAlignment="1">
      <alignment horizontal="center" vertical="center"/>
    </xf>
    <xf numFmtId="0" fontId="67" fillId="0" borderId="47" xfId="75" applyFont="1" applyFill="1" applyBorder="1" applyAlignment="1">
      <alignment horizontal="center" vertical="center" wrapText="1"/>
    </xf>
    <xf numFmtId="0" fontId="67" fillId="0" borderId="46" xfId="78" applyNumberFormat="1" applyFont="1" applyFill="1" applyBorder="1" applyAlignment="1">
      <alignment horizontal="center" vertical="center" wrapText="1"/>
    </xf>
    <xf numFmtId="164" fontId="67" fillId="0" borderId="46" xfId="53" applyFont="1" applyFill="1" applyBorder="1" applyAlignment="1">
      <alignment horizontal="center" vertical="center" wrapText="1"/>
    </xf>
    <xf numFmtId="164" fontId="67" fillId="0" borderId="48" xfId="78" applyNumberFormat="1" applyFont="1" applyFill="1" applyBorder="1" applyAlignment="1">
      <alignment horizontal="center" vertical="center"/>
    </xf>
    <xf numFmtId="0" fontId="75" fillId="42" borderId="49" xfId="75" applyFont="1" applyFill="1" applyBorder="1" applyAlignment="1">
      <alignment horizontal="center"/>
    </xf>
    <xf numFmtId="0" fontId="62" fillId="42" borderId="49" xfId="78" applyNumberFormat="1" applyFont="1" applyFill="1" applyBorder="1" applyAlignment="1">
      <alignment horizontal="center" wrapText="1"/>
    </xf>
    <xf numFmtId="44" fontId="61" fillId="0" borderId="0" xfId="75" applyNumberFormat="1" applyFont="1" applyFill="1" applyBorder="1" applyAlignment="1"/>
    <xf numFmtId="0" fontId="60" fillId="43" borderId="0" xfId="79" applyBorder="1" applyAlignment="1"/>
    <xf numFmtId="0" fontId="76" fillId="0" borderId="0" xfId="75" applyFont="1" applyFill="1" applyAlignment="1">
      <alignment horizontal="center"/>
    </xf>
    <xf numFmtId="164" fontId="81" fillId="0" borderId="0" xfId="53" applyFont="1" applyFill="1" applyBorder="1" applyAlignment="1"/>
    <xf numFmtId="44" fontId="62" fillId="0" borderId="0" xfId="75" applyNumberFormat="1" applyFont="1" applyFill="1" applyBorder="1" applyAlignment="1"/>
    <xf numFmtId="0" fontId="62" fillId="0" borderId="0" xfId="75" applyFont="1" applyFill="1" applyAlignment="1"/>
    <xf numFmtId="164" fontId="61" fillId="0" borderId="0" xfId="53" applyFont="1" applyFill="1" applyBorder="1" applyAlignment="1"/>
    <xf numFmtId="0" fontId="62" fillId="0" borderId="0" xfId="75" applyNumberFormat="1" applyFont="1" applyFill="1" applyBorder="1" applyAlignment="1"/>
    <xf numFmtId="166" fontId="60" fillId="41" borderId="0" xfId="79" applyNumberFormat="1" applyFill="1" applyBorder="1" applyAlignment="1">
      <alignment horizontal="center"/>
    </xf>
    <xf numFmtId="2" fontId="62" fillId="0" borderId="0" xfId="75" applyNumberFormat="1" applyFont="1" applyFill="1" applyBorder="1" applyAlignment="1"/>
    <xf numFmtId="0" fontId="62" fillId="41" borderId="0" xfId="75" applyFont="1" applyFill="1" applyBorder="1" applyAlignment="1">
      <alignment horizontal="center"/>
    </xf>
    <xf numFmtId="0" fontId="76" fillId="41" borderId="0" xfId="75" applyFont="1" applyFill="1" applyAlignment="1">
      <alignment horizontal="center"/>
    </xf>
    <xf numFmtId="0" fontId="76" fillId="41" borderId="0" xfId="76" applyFont="1" applyFill="1" applyBorder="1" applyAlignment="1">
      <alignment wrapText="1"/>
    </xf>
    <xf numFmtId="0" fontId="26" fillId="0" borderId="0" xfId="0" applyFont="1" applyAlignment="1">
      <alignment vertical="center" wrapText="1"/>
    </xf>
    <xf numFmtId="0" fontId="31" fillId="0" borderId="0" xfId="0" applyFont="1" applyAlignment="1">
      <alignment horizontal="center" vertical="center" wrapText="1"/>
    </xf>
    <xf numFmtId="0" fontId="25" fillId="0" borderId="0" xfId="0" applyFont="1" applyAlignment="1">
      <alignment vertical="center" wrapText="1"/>
    </xf>
    <xf numFmtId="0" fontId="24" fillId="0" borderId="0" xfId="0" applyFont="1" applyAlignment="1">
      <alignment vertical="center" wrapText="1"/>
    </xf>
    <xf numFmtId="0" fontId="34" fillId="0" borderId="0" xfId="0" applyFont="1" applyAlignment="1">
      <alignment horizontal="center" vertical="center"/>
    </xf>
    <xf numFmtId="0" fontId="25" fillId="0" borderId="0" xfId="0" applyFont="1" applyAlignment="1">
      <alignment horizontal="left" vertical="center" wrapText="1"/>
    </xf>
    <xf numFmtId="0" fontId="42" fillId="0" borderId="0" xfId="0" applyFont="1" applyAlignment="1">
      <alignment vertical="center" wrapText="1"/>
    </xf>
    <xf numFmtId="165" fontId="53" fillId="0" borderId="27" xfId="65" applyFont="1" applyBorder="1" applyAlignment="1">
      <alignment horizontal="right"/>
    </xf>
    <xf numFmtId="165" fontId="53" fillId="0" borderId="18" xfId="65" applyFont="1" applyBorder="1" applyAlignment="1">
      <alignment horizontal="right"/>
    </xf>
    <xf numFmtId="0" fontId="53" fillId="0" borderId="0" xfId="62" applyFont="1" applyAlignment="1">
      <alignment horizontal="center" wrapText="1"/>
    </xf>
    <xf numFmtId="0" fontId="62" fillId="0" borderId="0" xfId="76" applyFont="1" applyFill="1" applyBorder="1" applyAlignment="1">
      <alignment horizontal="left" wrapText="1"/>
    </xf>
    <xf numFmtId="4" fontId="62" fillId="37" borderId="27" xfId="77" applyNumberFormat="1" applyFont="1" applyFill="1" applyBorder="1" applyAlignment="1">
      <alignment horizontal="center"/>
    </xf>
    <xf numFmtId="4" fontId="62" fillId="37" borderId="18" xfId="77" applyNumberFormat="1" applyFont="1" applyFill="1" applyBorder="1" applyAlignment="1">
      <alignment horizontal="center"/>
    </xf>
    <xf numFmtId="4" fontId="62" fillId="37" borderId="42" xfId="77" applyNumberFormat="1" applyFont="1" applyFill="1" applyBorder="1" applyAlignment="1">
      <alignment horizontal="center"/>
    </xf>
    <xf numFmtId="0" fontId="76" fillId="0" borderId="31" xfId="75" applyFont="1" applyFill="1" applyBorder="1" applyAlignment="1">
      <alignment horizontal="right"/>
    </xf>
    <xf numFmtId="0" fontId="76" fillId="0" borderId="21" xfId="75" applyFont="1" applyFill="1" applyBorder="1" applyAlignment="1">
      <alignment horizontal="right"/>
    </xf>
    <xf numFmtId="166" fontId="45" fillId="34" borderId="27" xfId="1" applyFont="1" applyFill="1" applyBorder="1" applyAlignment="1">
      <alignment horizontal="center" vertical="center"/>
    </xf>
    <xf numFmtId="166" fontId="45" fillId="34" borderId="18" xfId="1" applyFont="1" applyFill="1" applyBorder="1" applyAlignment="1">
      <alignment horizontal="center" vertical="center"/>
    </xf>
    <xf numFmtId="166" fontId="45" fillId="34" borderId="28" xfId="1" applyFont="1" applyFill="1" applyBorder="1" applyAlignment="1">
      <alignment horizontal="center" vertical="center"/>
    </xf>
    <xf numFmtId="0" fontId="44" fillId="0" borderId="30" xfId="0" applyFont="1" applyBorder="1" applyAlignment="1">
      <alignment horizontal="left" wrapText="1"/>
    </xf>
    <xf numFmtId="0" fontId="44" fillId="0" borderId="19" xfId="0" applyFont="1" applyBorder="1" applyAlignment="1">
      <alignment horizontal="left" wrapText="1"/>
    </xf>
    <xf numFmtId="0" fontId="26" fillId="0" borderId="0" xfId="74" applyFont="1" applyAlignment="1">
      <alignment vertical="center"/>
    </xf>
    <xf numFmtId="0" fontId="26" fillId="0" borderId="0" xfId="74" applyFont="1" applyAlignment="1">
      <alignment horizontal="left" vertical="center"/>
    </xf>
    <xf numFmtId="0" fontId="1" fillId="0" borderId="0" xfId="80"/>
    <xf numFmtId="0" fontId="26" fillId="0" borderId="0" xfId="74" applyFont="1" applyAlignment="1">
      <alignment horizontal="center" vertical="center" wrapText="1"/>
    </xf>
    <xf numFmtId="0" fontId="83" fillId="0" borderId="0" xfId="80" applyFont="1"/>
    <xf numFmtId="0" fontId="82" fillId="0" borderId="0" xfId="80" applyFont="1"/>
    <xf numFmtId="0" fontId="83" fillId="0" borderId="0" xfId="80" applyFont="1" applyAlignment="1">
      <alignment horizontal="left" wrapText="1"/>
    </xf>
    <xf numFmtId="0" fontId="83" fillId="0" borderId="0" xfId="80" applyFont="1" applyAlignment="1">
      <alignment horizontal="left" wrapText="1"/>
    </xf>
    <xf numFmtId="0" fontId="22" fillId="44" borderId="53" xfId="80" applyFont="1" applyFill="1" applyBorder="1"/>
    <xf numFmtId="0" fontId="84" fillId="38" borderId="54" xfId="80" applyFont="1" applyFill="1" applyBorder="1" applyAlignment="1">
      <alignment horizontal="center" wrapText="1"/>
    </xf>
    <xf numFmtId="0" fontId="84" fillId="38" borderId="54" xfId="80" applyFont="1" applyFill="1" applyBorder="1" applyAlignment="1">
      <alignment horizontal="center"/>
    </xf>
    <xf numFmtId="0" fontId="84" fillId="38" borderId="55" xfId="80" applyFont="1" applyFill="1" applyBorder="1" applyAlignment="1">
      <alignment horizontal="center"/>
    </xf>
    <xf numFmtId="0" fontId="84" fillId="38" borderId="35" xfId="80" applyFont="1" applyFill="1" applyBorder="1" applyAlignment="1">
      <alignment horizontal="center"/>
    </xf>
    <xf numFmtId="0" fontId="84" fillId="38" borderId="44" xfId="80" applyFont="1" applyFill="1" applyBorder="1" applyAlignment="1">
      <alignment horizontal="center"/>
    </xf>
    <xf numFmtId="0" fontId="84" fillId="38" borderId="20" xfId="80" applyFont="1" applyFill="1" applyBorder="1" applyAlignment="1">
      <alignment horizontal="center"/>
    </xf>
    <xf numFmtId="0" fontId="22" fillId="44" borderId="56" xfId="80" applyFont="1" applyFill="1" applyBorder="1"/>
    <xf numFmtId="0" fontId="84" fillId="38" borderId="57" xfId="80" applyFont="1" applyFill="1" applyBorder="1" applyAlignment="1">
      <alignment horizontal="center" wrapText="1"/>
    </xf>
    <xf numFmtId="0" fontId="84" fillId="38" borderId="57" xfId="80" applyFont="1" applyFill="1" applyBorder="1" applyAlignment="1">
      <alignment horizontal="center"/>
    </xf>
    <xf numFmtId="0" fontId="84" fillId="38" borderId="58" xfId="80" applyFont="1" applyFill="1" applyBorder="1" applyAlignment="1">
      <alignment horizontal="center" wrapText="1"/>
    </xf>
    <xf numFmtId="174" fontId="84" fillId="38" borderId="35" xfId="80" applyNumberFormat="1" applyFont="1" applyFill="1" applyBorder="1" applyAlignment="1">
      <alignment horizontal="center" wrapText="1"/>
    </xf>
    <xf numFmtId="174" fontId="84" fillId="38" borderId="20" xfId="80" applyNumberFormat="1" applyFont="1" applyFill="1" applyBorder="1" applyAlignment="1">
      <alignment horizontal="center"/>
    </xf>
    <xf numFmtId="0" fontId="1" fillId="0" borderId="59" xfId="80" applyBorder="1" applyAlignment="1">
      <alignment horizontal="center"/>
    </xf>
    <xf numFmtId="0" fontId="85" fillId="0" borderId="60" xfId="80" applyFont="1" applyBorder="1" applyAlignment="1">
      <alignment horizontal="center"/>
    </xf>
    <xf numFmtId="0" fontId="85" fillId="45" borderId="61" xfId="80" applyFont="1" applyFill="1" applyBorder="1" applyAlignment="1">
      <alignment horizontal="center"/>
    </xf>
    <xf numFmtId="0" fontId="85" fillId="0" borderId="61" xfId="80" applyFont="1" applyFill="1" applyBorder="1" applyAlignment="1">
      <alignment horizontal="center"/>
    </xf>
    <xf numFmtId="0" fontId="24" fillId="0" borderId="0" xfId="74" applyAlignment="1">
      <alignment horizontal="center"/>
    </xf>
    <xf numFmtId="44" fontId="85" fillId="45" borderId="61" xfId="80" applyNumberFormat="1" applyFont="1" applyFill="1" applyBorder="1" applyAlignment="1">
      <alignment horizontal="center"/>
    </xf>
    <xf numFmtId="44" fontId="24" fillId="0" borderId="0" xfId="74" applyNumberFormat="1"/>
    <xf numFmtId="44" fontId="86" fillId="0" borderId="0" xfId="80" applyNumberFormat="1" applyFont="1" applyAlignment="1">
      <alignment wrapText="1"/>
    </xf>
    <xf numFmtId="0" fontId="1" fillId="0" borderId="62" xfId="80" applyBorder="1" applyAlignment="1">
      <alignment horizontal="center"/>
    </xf>
    <xf numFmtId="0" fontId="85" fillId="0" borderId="61" xfId="80" applyFont="1" applyBorder="1" applyAlignment="1">
      <alignment horizontal="center"/>
    </xf>
    <xf numFmtId="0" fontId="85" fillId="45" borderId="45" xfId="80" applyFont="1" applyFill="1" applyBorder="1" applyAlignment="1">
      <alignment horizontal="center"/>
    </xf>
    <xf numFmtId="44" fontId="1" fillId="0" borderId="0" xfId="80" applyNumberFormat="1"/>
    <xf numFmtId="0" fontId="86" fillId="0" borderId="0" xfId="80" applyFont="1" applyAlignment="1">
      <alignment wrapText="1"/>
    </xf>
    <xf numFmtId="0" fontId="1" fillId="0" borderId="63" xfId="80" applyBorder="1" applyAlignment="1">
      <alignment horizontal="center"/>
    </xf>
    <xf numFmtId="0" fontId="85" fillId="0" borderId="64" xfId="80" applyFont="1" applyBorder="1" applyAlignment="1">
      <alignment horizontal="center"/>
    </xf>
    <xf numFmtId="0" fontId="85" fillId="45" borderId="65" xfId="80" applyFont="1" applyFill="1" applyBorder="1" applyAlignment="1">
      <alignment horizontal="center"/>
    </xf>
    <xf numFmtId="0" fontId="85" fillId="0" borderId="64" xfId="80" applyFont="1" applyFill="1" applyBorder="1" applyAlignment="1">
      <alignment horizontal="center"/>
    </xf>
    <xf numFmtId="0" fontId="22" fillId="0" borderId="27" xfId="80" applyFont="1" applyFill="1" applyBorder="1" applyAlignment="1">
      <alignment horizontal="left"/>
    </xf>
    <xf numFmtId="0" fontId="22" fillId="0" borderId="18" xfId="80" applyFont="1" applyFill="1" applyBorder="1" applyAlignment="1">
      <alignment horizontal="left"/>
    </xf>
    <xf numFmtId="0" fontId="22" fillId="0" borderId="42" xfId="80" applyFont="1" applyFill="1" applyBorder="1" applyAlignment="1">
      <alignment horizontal="left"/>
    </xf>
    <xf numFmtId="44" fontId="37" fillId="0" borderId="34" xfId="74" applyNumberFormat="1" applyFont="1" applyBorder="1"/>
    <xf numFmtId="1" fontId="37" fillId="0" borderId="14" xfId="74" applyNumberFormat="1" applyFont="1" applyBorder="1"/>
    <xf numFmtId="0" fontId="22" fillId="0" borderId="27" xfId="80" applyFont="1" applyBorder="1"/>
    <xf numFmtId="0" fontId="22" fillId="0" borderId="18" xfId="80" applyFont="1" applyBorder="1"/>
    <xf numFmtId="0" fontId="22" fillId="0" borderId="42" xfId="80" applyFont="1" applyBorder="1"/>
    <xf numFmtId="44" fontId="22" fillId="0" borderId="34" xfId="80" applyNumberFormat="1" applyFont="1" applyBorder="1"/>
  </cellXfs>
  <cellStyles count="81">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ustomBuiltin="1"/>
    <cellStyle name="Comma 2" xfId="45"/>
    <cellStyle name="Comma 2 2" xfId="61"/>
    <cellStyle name="Comma 2 2 2" xfId="71"/>
    <cellStyle name="Comma 3" xfId="47"/>
    <cellStyle name="Comma 3 2" xfId="65"/>
    <cellStyle name="Comma 4" xfId="49"/>
    <cellStyle name="Comma 5" xfId="72"/>
    <cellStyle name="Comma 6" xfId="73"/>
    <cellStyle name="Currency 2" xfId="69"/>
    <cellStyle name="Currency 2 2" xfId="5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2" xfId="63"/>
    <cellStyle name="Hyperlink 2 2" xfId="64"/>
    <cellStyle name="Input" xfId="11" builtinId="20" customBuiltin="1"/>
    <cellStyle name="Linked Cell" xfId="14" builtinId="24" customBuiltin="1"/>
    <cellStyle name="Neutral" xfId="10" builtinId="28" customBuiltin="1"/>
    <cellStyle name="Normal" xfId="0" builtinId="0"/>
    <cellStyle name="Normal 10" xfId="70"/>
    <cellStyle name="Normal 11" xfId="74"/>
    <cellStyle name="Normal 2" xfId="44"/>
    <cellStyle name="Normal 2 2" xfId="50"/>
    <cellStyle name="Normal 2 2 3 2" xfId="66"/>
    <cellStyle name="Normal 2 2 5" xfId="57"/>
    <cellStyle name="Normal 2 3" xfId="51"/>
    <cellStyle name="Normal 3" xfId="46"/>
    <cellStyle name="Normal 3 2" xfId="52"/>
    <cellStyle name="Normal 3 2 23" xfId="55"/>
    <cellStyle name="Normal 4" xfId="48"/>
    <cellStyle name="Normal 4 10 10 2" xfId="54"/>
    <cellStyle name="Normal 4 22" xfId="56"/>
    <cellStyle name="Normal 5" xfId="59"/>
    <cellStyle name="Normal 6" xfId="67"/>
    <cellStyle name="Normal 7" xfId="68"/>
    <cellStyle name="Normal 7 2" xfId="80"/>
    <cellStyle name="Normal 8" xfId="78"/>
    <cellStyle name="Normal_C&amp;I Unit 6 Evaluation-DH-14 June Check" xfId="62"/>
    <cellStyle name="Normal_Cert 10 Rev 2" xfId="76"/>
    <cellStyle name="Normal_Copy of 2.2.3. ACTIVITY SCHEDULE" xfId="75"/>
    <cellStyle name="Normal_Copy of Price Schedule- Kusile Cleaning(5)" xfId="77"/>
    <cellStyle name="Note" xfId="17" builtinId="10" customBuiltin="1"/>
    <cellStyle name="Output" xfId="12" builtinId="21" customBuiltin="1"/>
    <cellStyle name="Percent" xfId="2" builtinId="5" customBuiltin="1"/>
    <cellStyle name="Percent 2" xfId="58"/>
    <cellStyle name="Percent 3" xfId="60"/>
    <cellStyle name="Percent 4" xfId="79"/>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colors>
    <mruColors>
      <color rgb="FFCCFFCC"/>
      <color rgb="FF99FFCC"/>
      <color rgb="FF66FFCC"/>
      <color rgb="FFCDDD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sharedStrings" Target="sharedStrings.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3</xdr:row>
      <xdr:rowOff>22860</xdr:rowOff>
    </xdr:from>
    <xdr:to>
      <xdr:col>1</xdr:col>
      <xdr:colOff>3139440</xdr:colOff>
      <xdr:row>10</xdr:row>
      <xdr:rowOff>152400</xdr:rowOff>
    </xdr:to>
    <xdr:pic>
      <xdr:nvPicPr>
        <xdr:cNvPr id="4" name="Picture 3" descr="eskom-logo-lrg_1">
          <a:extLst>
            <a:ext uri="{FF2B5EF4-FFF2-40B4-BE49-F238E27FC236}">
              <a16:creationId xmlns:a16="http://schemas.microsoft.com/office/drawing/2014/main" id="{4DB94230-C025-402C-B5B0-4AA00739D7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 y="670560"/>
          <a:ext cx="3314700"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All%20Users/Documents/Camden/Prices/Unit%206%20TOT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Proposals/Tenders/AUT05-335%20-%20Grootvlei%20Turbine%20C&amp;I/COST%20CALC/Changed%20by%20Des%20-%20Final_Price_Schmadl_to_DES_GVL%20047%20Turb%20Mod%20Activity%20Schedule%20and%20Prices_DE_05-07-1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Large.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96consum.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MqadiLV/Documents/PACKAGES/10.%20SP42%20WATER%20TRUCKING/8.%20October%202022%20-%20November%202023%20Contract/SP42%20Water%20trucking%20-%20Section%205.xlsx"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20070411%20CPA%20alloc%20Eskom%20analysis%20Turbine%20Price%20schedule%20clarification.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Votf089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Durapi/AppData/Local/Temp/Rar$DIa0.868/P31_LV%20Switchgear_CCFS_120531.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20070119%20Hitachi-Turb%20Activity%20Schedules(3un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ED%20Safety%20Stats\ED%20Safety%20Stats\ED%20Summary%20Report\DI%20Summary%20Report-Enterprises%20Div%202004-2005%20Rev%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niversaljhb01\Users\Documents%20and%20Settings\KOreilly\Local%20Settings\Temporary%20Internet%20Files\OLK5\Current%20Work%20Files\Raw%20Materials\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ED%20Safety%20Stats\ED%20Safety%20Stats\ED%20Summary%20Report\DI%20Summary%20Report-Enterprises%20Div%202004-2005%20Rev%2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Peter.Welsh/AppData/Local/Microsoft/Windows/Temporary%20Internet%20Files/Content.Outlook/RMKM1I3V/EI%20Comp%20Event%206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Sibu1/AppData/Local/Microsoft/Windows/INetCache/Content.Outlook/6OCPPZYZ/Assumptions%20Road%20section%203300%20Supply%20-%20G3-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Grootvlei/Tenders/Honeywell/Honeywell%20Excel%20files/2.9%20Schedule%20of%20Forecast%20Rate%20of%20Invoic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DATA\Majuba\Stacker%20Evaluation\Krupp\QS%20Inf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Total Cost"/>
      <sheetName val="IM Project n"/>
      <sheetName val="Turbine Tender 3 Unit base (2)"/>
      <sheetName val="CPA Formulae"/>
      <sheetName val="Input Sheet"/>
      <sheetName val="EXTERNAL SERVICES-DISCIPLINE "/>
      <sheetName val="GVL"/>
      <sheetName val="_Unit 1 Summary"/>
      <sheetName val="Qm"/>
      <sheetName val="PROCUREMENT DATA"/>
      <sheetName val="Budget Utilisation"/>
      <sheetName val="Statistics"/>
      <sheetName val="IS"/>
      <sheetName val="Sheet1"/>
      <sheetName val="Consol IS"/>
      <sheetName val="E_PS5"/>
      <sheetName val="E_PS51"/>
      <sheetName val="300-720 HCS 00"/>
      <sheetName val="CoC"/>
      <sheetName val="ROE"/>
      <sheetName val="FRI"/>
      <sheetName val="Delivery"/>
    </sheetNames>
    <sheetDataSet>
      <sheetData sheetId="0">
        <row r="13">
          <cell r="F13" t="str">
            <v>.</v>
          </cell>
        </row>
      </sheetData>
      <sheetData sheetId="1">
        <row r="13">
          <cell r="F13" t="str">
            <v>.</v>
          </cell>
        </row>
      </sheetData>
      <sheetData sheetId="2">
        <row r="13">
          <cell r="F13" t="str">
            <v>.</v>
          </cell>
        </row>
      </sheetData>
      <sheetData sheetId="3">
        <row r="13">
          <cell r="F13" t="str">
            <v>.</v>
          </cell>
        </row>
      </sheetData>
      <sheetData sheetId="4">
        <row r="13">
          <cell r="F13" t="str">
            <v>.</v>
          </cell>
        </row>
      </sheetData>
      <sheetData sheetId="5">
        <row r="13">
          <cell r="F13" t="str">
            <v>.</v>
          </cell>
        </row>
      </sheetData>
      <sheetData sheetId="6">
        <row r="13">
          <cell r="F13" t="str">
            <v>.</v>
          </cell>
        </row>
      </sheetData>
      <sheetData sheetId="7">
        <row r="13">
          <cell r="F13" t="str">
            <v>.</v>
          </cell>
        </row>
      </sheetData>
      <sheetData sheetId="8">
        <row r="13">
          <cell r="F13" t="str">
            <v>.</v>
          </cell>
        </row>
      </sheetData>
      <sheetData sheetId="9">
        <row r="13">
          <cell r="F13" t="str">
            <v>.</v>
          </cell>
        </row>
      </sheetData>
      <sheetData sheetId="10">
        <row r="13">
          <cell r="F13" t="str">
            <v>.</v>
          </cell>
        </row>
      </sheetData>
      <sheetData sheetId="11">
        <row r="13">
          <cell r="F13" t="str">
            <v>.</v>
          </cell>
        </row>
      </sheetData>
      <sheetData sheetId="12">
        <row r="13">
          <cell r="F13" t="str">
            <v>.</v>
          </cell>
        </row>
      </sheetData>
      <sheetData sheetId="13">
        <row r="13">
          <cell r="F13" t="str">
            <v>.</v>
          </cell>
        </row>
      </sheetData>
      <sheetData sheetId="14">
        <row r="13">
          <cell r="F13" t="str">
            <v>.</v>
          </cell>
        </row>
      </sheetData>
      <sheetData sheetId="15">
        <row r="13">
          <cell r="F13" t="str">
            <v>.</v>
          </cell>
        </row>
      </sheetData>
      <sheetData sheetId="16">
        <row r="13">
          <cell r="F13" t="str">
            <v>.</v>
          </cell>
        </row>
      </sheetData>
      <sheetData sheetId="17">
        <row r="13">
          <cell r="F13" t="str">
            <v>.</v>
          </cell>
        </row>
      </sheetData>
      <sheetData sheetId="18">
        <row r="13">
          <cell r="F13" t="str">
            <v>.</v>
          </cell>
        </row>
      </sheetData>
      <sheetData sheetId="19">
        <row r="13">
          <cell r="F13" t="str">
            <v>.</v>
          </cell>
        </row>
      </sheetData>
      <sheetData sheetId="20">
        <row r="13">
          <cell r="F13" t="str">
            <v>.</v>
          </cell>
        </row>
      </sheetData>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row r="13">
          <cell r="F13" t="str">
            <v>.</v>
          </cell>
        </row>
      </sheetData>
      <sheetData sheetId="23">
        <row r="13">
          <cell r="F13" t="str">
            <v>.</v>
          </cell>
        </row>
      </sheetData>
      <sheetData sheetId="24">
        <row r="13">
          <cell r="F13" t="str">
            <v>.</v>
          </cell>
        </row>
      </sheetData>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T"/>
      <sheetName val="P&amp;G"/>
      <sheetName val="P&amp;G ASA"/>
      <sheetName val="Prices"/>
      <sheetName val="Unit 6"/>
      <sheetName val="Unit 6 ECS(EUR)"/>
      <sheetName val="Unit 6 UK(GBP)"/>
      <sheetName val="Unit 6 ASA"/>
      <sheetName val="1"/>
      <sheetName val="2"/>
      <sheetName val="3"/>
      <sheetName val="4"/>
      <sheetName val="5"/>
      <sheetName val="6"/>
      <sheetName val="7"/>
      <sheetName val="8"/>
      <sheetName val="9"/>
    </sheetNames>
    <sheetDataSet>
      <sheetData sheetId="0" refreshError="1">
        <row r="1">
          <cell r="B1">
            <v>12.105</v>
          </cell>
        </row>
        <row r="2">
          <cell r="B2">
            <v>8.3000000000000007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Activities"/>
      <sheetName val="Currency &amp; Price Adj cashflow"/>
      <sheetName val="Rates &amp; Prices"/>
      <sheetName val="Currency_&amp;_Price_Adj_cashflow"/>
      <sheetName val="Rates_&amp;_Prices"/>
    </sheetNames>
    <sheetDataSet>
      <sheetData sheetId="0" refreshError="1"/>
      <sheetData sheetId="1"/>
      <sheetData sheetId="2" refreshError="1"/>
      <sheetData sheetId="3" refreshError="1"/>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Lib"/>
      <sheetName val="GAP"/>
      <sheetName val="SO"/>
      <sheetName val="Revision Schedule"/>
      <sheetName val="BOM"/>
      <sheetName val="Sell"/>
      <sheetName val="Proj Management"/>
      <sheetName val="Engineering"/>
      <sheetName val="Erection"/>
      <sheetName val="Commissioning"/>
      <sheetName val="Training"/>
      <sheetName val="Specific Selling Costs"/>
      <sheetName val="Risk"/>
      <sheetName val="GD 1.5.1"/>
      <sheetName val="Fees"/>
      <sheetName val="Cash_Flow Chart"/>
      <sheetName val="CF_BOM"/>
      <sheetName val="CF_PM"/>
      <sheetName val="CF_eng"/>
      <sheetName val="CF_erect"/>
      <sheetName val="CF_comis"/>
      <sheetName val="CF_train"/>
      <sheetName val="CF_SpSC"/>
      <sheetName val="CF"/>
      <sheetName val="CashFlow_Data"/>
      <sheetName val="ABB Manhours"/>
      <sheetName val="Module1"/>
      <sheetName val="Module2"/>
      <sheetName val="Module3"/>
      <sheetName val="Module5"/>
      <sheetName val="Sheet1"/>
      <sheetName val="Sheet2"/>
      <sheetName val="Revision_Schedule"/>
      <sheetName val="Proj_Management"/>
      <sheetName val="Specific_Selling_Costs"/>
      <sheetName val="GD_1_5_1"/>
      <sheetName val="Cash_Flow_Chart"/>
      <sheetName val="ABB_Manhou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sheetData sheetId="20"/>
      <sheetData sheetId="21"/>
      <sheetData sheetId="22"/>
      <sheetData sheetId="23"/>
      <sheetData sheetId="24"/>
      <sheetData sheetId="25">
        <row r="9">
          <cell r="B9">
            <v>37077</v>
          </cell>
          <cell r="E9">
            <v>0</v>
          </cell>
          <cell r="J9">
            <v>0</v>
          </cell>
          <cell r="L9">
            <v>0</v>
          </cell>
          <cell r="N9">
            <v>0</v>
          </cell>
          <cell r="O9">
            <v>0</v>
          </cell>
        </row>
        <row r="10">
          <cell r="B10" t="e">
            <v>#NAME?</v>
          </cell>
        </row>
        <row r="11">
          <cell r="B11" t="e">
            <v>#NAME?</v>
          </cell>
        </row>
        <row r="12">
          <cell r="B12" t="e">
            <v>#NAME?</v>
          </cell>
        </row>
        <row r="13">
          <cell r="B13" t="e">
            <v>#NAME?</v>
          </cell>
        </row>
        <row r="14">
          <cell r="B14" t="e">
            <v>#NAME?</v>
          </cell>
        </row>
        <row r="15">
          <cell r="B15" t="e">
            <v>#NAME?</v>
          </cell>
        </row>
        <row r="16">
          <cell r="B16" t="e">
            <v>#NAME?</v>
          </cell>
        </row>
        <row r="17">
          <cell r="B17" t="e">
            <v>#NAME?</v>
          </cell>
        </row>
        <row r="18">
          <cell r="B18" t="e">
            <v>#NAME?</v>
          </cell>
        </row>
        <row r="19">
          <cell r="B19" t="e">
            <v>#NAME?</v>
          </cell>
        </row>
        <row r="20">
          <cell r="B20" t="e">
            <v>#NAME?</v>
          </cell>
        </row>
        <row r="21">
          <cell r="B21" t="e">
            <v>#NAME?</v>
          </cell>
        </row>
        <row r="22">
          <cell r="B22" t="e">
            <v>#NAME?</v>
          </cell>
        </row>
        <row r="23">
          <cell r="B23" t="e">
            <v>#NAME?</v>
          </cell>
        </row>
        <row r="24">
          <cell r="B24" t="e">
            <v>#NAME?</v>
          </cell>
        </row>
        <row r="25">
          <cell r="B25" t="e">
            <v>#NAME?</v>
          </cell>
        </row>
        <row r="26">
          <cell r="B26" t="e">
            <v>#NAME?</v>
          </cell>
        </row>
        <row r="27">
          <cell r="B27" t="e">
            <v>#NAME?</v>
          </cell>
        </row>
        <row r="28">
          <cell r="B28" t="e">
            <v>#NAME?</v>
          </cell>
        </row>
        <row r="29">
          <cell r="B29" t="e">
            <v>#NAME?</v>
          </cell>
        </row>
        <row r="30">
          <cell r="B30" t="e">
            <v>#NAME?</v>
          </cell>
        </row>
        <row r="31">
          <cell r="B31" t="e">
            <v>#NAME?</v>
          </cell>
        </row>
        <row r="32">
          <cell r="B32" t="e">
            <v>#NAME?</v>
          </cell>
        </row>
        <row r="33">
          <cell r="B33" t="e">
            <v>#NAME?</v>
          </cell>
        </row>
        <row r="34">
          <cell r="B34" t="e">
            <v>#NAME?</v>
          </cell>
        </row>
        <row r="35">
          <cell r="B35" t="e">
            <v>#NAME?</v>
          </cell>
        </row>
        <row r="36">
          <cell r="B36" t="e">
            <v>#NAME?</v>
          </cell>
        </row>
        <row r="37">
          <cell r="B37" t="e">
            <v>#NAME?</v>
          </cell>
        </row>
        <row r="38">
          <cell r="B38" t="e">
            <v>#NAME?</v>
          </cell>
        </row>
        <row r="39">
          <cell r="B39" t="e">
            <v>#NAME?</v>
          </cell>
        </row>
        <row r="40">
          <cell r="B40" t="e">
            <v>#NAME?</v>
          </cell>
        </row>
        <row r="41">
          <cell r="B41" t="e">
            <v>#NAME?</v>
          </cell>
        </row>
        <row r="42">
          <cell r="B42" t="e">
            <v>#NAME?</v>
          </cell>
        </row>
        <row r="43">
          <cell r="B43" t="e">
            <v>#NAME?</v>
          </cell>
        </row>
        <row r="44">
          <cell r="B44" t="e">
            <v>#NAME?</v>
          </cell>
        </row>
        <row r="45">
          <cell r="B45" t="e">
            <v>#NAME?</v>
          </cell>
        </row>
        <row r="46">
          <cell r="B46" t="e">
            <v>#NAME?</v>
          </cell>
        </row>
        <row r="47">
          <cell r="B47" t="e">
            <v>#NAME?</v>
          </cell>
        </row>
        <row r="48">
          <cell r="B48" t="e">
            <v>#NAME?</v>
          </cell>
        </row>
        <row r="49">
          <cell r="B49" t="e">
            <v>#NAME?</v>
          </cell>
        </row>
        <row r="50">
          <cell r="B50" t="e">
            <v>#NAME?</v>
          </cell>
        </row>
        <row r="51">
          <cell r="B51" t="e">
            <v>#NAME?</v>
          </cell>
        </row>
        <row r="52">
          <cell r="B52" t="e">
            <v>#NAME?</v>
          </cell>
        </row>
        <row r="53">
          <cell r="B53" t="e">
            <v>#NAME?</v>
          </cell>
        </row>
        <row r="54">
          <cell r="B54" t="e">
            <v>#NAME?</v>
          </cell>
        </row>
        <row r="55">
          <cell r="B55" t="e">
            <v>#NAME?</v>
          </cell>
        </row>
        <row r="56">
          <cell r="B56" t="e">
            <v>#NAME?</v>
          </cell>
        </row>
        <row r="57">
          <cell r="B57" t="e">
            <v>#NAME?</v>
          </cell>
        </row>
        <row r="58">
          <cell r="B58" t="e">
            <v>#NAME?</v>
          </cell>
        </row>
        <row r="59">
          <cell r="B59" t="e">
            <v>#NAME?</v>
          </cell>
        </row>
        <row r="60">
          <cell r="B60" t="e">
            <v>#NAME?</v>
          </cell>
        </row>
        <row r="61">
          <cell r="B61" t="e">
            <v>#NAME?</v>
          </cell>
        </row>
        <row r="62">
          <cell r="B62" t="e">
            <v>#NAME?</v>
          </cell>
        </row>
        <row r="63">
          <cell r="B63" t="e">
            <v>#NAME?</v>
          </cell>
        </row>
        <row r="64">
          <cell r="B64" t="e">
            <v>#NAME?</v>
          </cell>
        </row>
        <row r="65">
          <cell r="B65" t="e">
            <v>#NAME?</v>
          </cell>
        </row>
        <row r="66">
          <cell r="B66" t="e">
            <v>#NAME?</v>
          </cell>
        </row>
        <row r="67">
          <cell r="B67" t="e">
            <v>#NAME?</v>
          </cell>
        </row>
        <row r="68">
          <cell r="B68" t="e">
            <v>#NAME?</v>
          </cell>
        </row>
      </sheetData>
      <sheetData sheetId="26"/>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
      <sheetName val="AIRCON"/>
      <sheetName val="BOILER"/>
      <sheetName val="CIVIL"/>
      <sheetName val="CPLNT"/>
      <sheetName val="RAIL"/>
      <sheetName val="TURBINE"/>
      <sheetName val="1"/>
      <sheetName val="2"/>
      <sheetName val="3"/>
      <sheetName val="4"/>
      <sheetName val="5"/>
      <sheetName val="6"/>
      <sheetName val="7"/>
      <sheetName val="8"/>
      <sheetName val="9"/>
      <sheetName val="Cash Out Table"/>
      <sheetName val="Net Cash Table"/>
      <sheetName val="14B (2)"/>
      <sheetName val="10"/>
      <sheetName val="Ein"/>
      <sheetName val="E"/>
      <sheetName val="M"/>
      <sheetName val="S"/>
      <sheetName val="IM Project n"/>
      <sheetName val="Definition"/>
      <sheetName val="Calc"/>
      <sheetName val="SUMREP"/>
      <sheetName val="Progress Tables"/>
      <sheetName val="Progress Curve"/>
      <sheetName val="C"/>
      <sheetName val="Detail"/>
      <sheetName val="Claims List"/>
      <sheetName val="Input Sheet"/>
      <sheetName val="Forex Data"/>
      <sheetName val="CPA"/>
      <sheetName val="_Unit 1 Summary"/>
      <sheetName val="VALIDATION LIST DATA"/>
      <sheetName val="MySheet"/>
      <sheetName val="PROCUREMENT DATA"/>
      <sheetName val="SAP EXPORT"/>
      <sheetName val="Cover"/>
      <sheetName val="VO Escal Claim"/>
      <sheetName val="Index"/>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 Me FIRST"/>
      <sheetName val="5.1Tender Cover Sheet"/>
      <sheetName val="5.1.1.1 Preamble"/>
      <sheetName val="5.1.2 Summary"/>
      <sheetName val="5.1.3 BOQ"/>
      <sheetName val="5.1.4 CPA Formulae"/>
      <sheetName val="5.1.5 PLA Attendance Bonus"/>
    </sheetNames>
    <sheetDataSet>
      <sheetData sheetId="0" refreshError="1"/>
      <sheetData sheetId="1" refreshError="1"/>
      <sheetData sheetId="2" refreshError="1"/>
      <sheetData sheetId="3" refreshError="1"/>
      <sheetData sheetId="4"/>
      <sheetData sheetId="5" refreshError="1"/>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AIRCON"/>
      <sheetName val="Turbine Tender 3 Unit base _2_"/>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 val="VALIDATION LIST DATA"/>
      <sheetName val="MySheet"/>
      <sheetName val="14B _2_"/>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Qm"/>
      <sheetName val="IM Project n"/>
      <sheetName val="Turbine Tender 3 Unit base (2)"/>
      <sheetName val="CPA Formulae"/>
      <sheetName val="Detail"/>
      <sheetName val="Statistics"/>
      <sheetName val="SUMREP"/>
      <sheetName val="1"/>
      <sheetName val="2"/>
      <sheetName val="3"/>
      <sheetName val="4"/>
      <sheetName val="5"/>
      <sheetName val="6"/>
      <sheetName val="7"/>
      <sheetName val="8"/>
      <sheetName val="9"/>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 val="&lt;---Case_Inp"/>
      <sheetName val="Case_Inp---&gt;"/>
      <sheetName val="Progress Tables"/>
      <sheetName val="Progress Curve"/>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DCFBudget"/>
      <sheetName val="Forecast"/>
      <sheetName val="Check"/>
      <sheetName val="Instructions"/>
      <sheetName val="Admin"/>
      <sheetName val="Cover SHT"/>
    </sheetNames>
    <sheetDataSet>
      <sheetData sheetId="0" refreshError="1"/>
      <sheetData sheetId="1" refreshError="1"/>
      <sheetData sheetId="2"/>
      <sheetData sheetId="3" refreshError="1"/>
      <sheetData sheetId="4" refreshError="1"/>
      <sheetData sheetId="5">
        <row r="2">
          <cell r="L2">
            <v>491163194</v>
          </cell>
        </row>
      </sheetData>
      <sheetData sheetId="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1"/>
      <sheetName val="2"/>
      <sheetName val="3"/>
      <sheetName val="4"/>
      <sheetName val="5"/>
      <sheetName val="6"/>
      <sheetName val="7"/>
      <sheetName val="8"/>
      <sheetName val="9"/>
      <sheetName val="Delivery"/>
      <sheetName val="PRISM TPD"/>
      <sheetName val="Index Analysis"/>
      <sheetName val="_Unit 1 Summary"/>
      <sheetName val="Re"/>
      <sheetName val="Dx"/>
      <sheetName val="C"/>
      <sheetName val="Variation Proposal"/>
      <sheetName val="Qm"/>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 val="EAF"/>
      <sheetName val="JHB East"/>
      <sheetName val="Eros 2"/>
      <sheetName val="ceGMEDUP All"/>
      <sheetName val="C.EGMEDUP.E.00.$38 Housing"/>
      <sheetName val="Definition1"/>
      <sheetName val="Package Phasing"/>
      <sheetName val="10"/>
      <sheetName val="Ein"/>
      <sheetName val="E"/>
      <sheetName val="M"/>
      <sheetName val="S"/>
      <sheetName val="Definition"/>
      <sheetName val="Calc"/>
      <sheetName val="Exec Summary Input"/>
      <sheetName val="CashFlow_Data"/>
      <sheetName val="Turbine Tender 3 Unit base (2)"/>
      <sheetName val="CPA Formula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Dropdown Catego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 Incident&amp;Accident Data"/>
      <sheetName val="Definitions"/>
      <sheetName val="DI per Dpt"/>
      <sheetName val="DI per month"/>
      <sheetName val="ED per yr per mth per DI sever "/>
      <sheetName val="Chart1"/>
      <sheetName val="Sheet5"/>
      <sheetName val="Body part data"/>
      <sheetName val="Body Part vs DI"/>
      <sheetName val="Chart per Group%"/>
      <sheetName val="LB vs Employee vs PC"/>
    </sheetNames>
    <sheetDataSet>
      <sheetData sheetId="0" refreshError="1"/>
      <sheetData sheetId="1" refreshError="1">
        <row r="25">
          <cell r="I25" t="str">
            <v>Operating without authority</v>
          </cell>
          <cell r="J25" t="str">
            <v>Inadequate warning systems</v>
          </cell>
        </row>
        <row r="26">
          <cell r="I26" t="str">
            <v>Failure to warn</v>
          </cell>
          <cell r="J26" t="str">
            <v>Defective Protective Devices</v>
          </cell>
        </row>
        <row r="27">
          <cell r="I27" t="str">
            <v>Deviation from standard practice/procedure</v>
          </cell>
          <cell r="J27" t="str">
            <v>Lighting Sub-standard</v>
          </cell>
        </row>
        <row r="28">
          <cell r="I28" t="str">
            <v>Use of unsafe/sub-standard equipment/tools</v>
          </cell>
          <cell r="J28" t="str">
            <v xml:space="preserve">No/Inadequate personal </v>
          </cell>
        </row>
        <row r="29">
          <cell r="I29" t="str">
            <v>Improper placing/stacking/positioning</v>
          </cell>
          <cell r="J29" t="str">
            <v>Sub-standard material</v>
          </cell>
        </row>
        <row r="30">
          <cell r="I30" t="str">
            <v>improper loading</v>
          </cell>
          <cell r="J30" t="str">
            <v>inadequate ventilation</v>
          </cell>
        </row>
        <row r="31">
          <cell r="I31" t="str">
            <v>working on/servicing moving machinery</v>
          </cell>
          <cell r="J31" t="str">
            <v>inadequate protective devices</v>
          </cell>
        </row>
        <row r="32">
          <cell r="I32" t="str">
            <v>wearing sub-standard personal protective equipment</v>
          </cell>
          <cell r="J32" t="str">
            <v>excessive emissions</v>
          </cell>
        </row>
        <row r="33">
          <cell r="I33" t="str">
            <v>using personal protective equipment incorrectly</v>
          </cell>
          <cell r="J33" t="str">
            <v>sub-standard/defective tools/equipment</v>
          </cell>
        </row>
        <row r="34">
          <cell r="I34" t="str">
            <v>games/horseplay</v>
          </cell>
          <cell r="J34" t="str">
            <v>hazardous arrangement/layout/disorder</v>
          </cell>
        </row>
        <row r="35">
          <cell r="I35" t="str">
            <v>attention distracted</v>
          </cell>
          <cell r="J35" t="str">
            <v>surface sub-standard</v>
          </cell>
        </row>
        <row r="36">
          <cell r="F36" t="str">
            <v>Days Off</v>
          </cell>
          <cell r="I36" t="str">
            <v>failure to secure/make safe</v>
          </cell>
          <cell r="J36" t="str">
            <v>hazardous environmental conditions</v>
          </cell>
        </row>
        <row r="37">
          <cell r="F37">
            <v>1</v>
          </cell>
          <cell r="I37" t="str">
            <v>operating at improper speed</v>
          </cell>
          <cell r="J37" t="str">
            <v>congestion/restriction</v>
          </cell>
        </row>
        <row r="38">
          <cell r="F38">
            <v>2</v>
          </cell>
          <cell r="I38" t="str">
            <v>rules/regulations ignored</v>
          </cell>
          <cell r="J38" t="str">
            <v>natural hazards</v>
          </cell>
        </row>
        <row r="39">
          <cell r="F39">
            <v>3</v>
          </cell>
          <cell r="I39" t="str">
            <v xml:space="preserve"> unsafe use/improper application of equipment/tools</v>
          </cell>
          <cell r="J39" t="str">
            <v>fire &amp; explosion hazard</v>
          </cell>
        </row>
        <row r="40">
          <cell r="F40">
            <v>4</v>
          </cell>
          <cell r="I40" t="str">
            <v>improper mixing</v>
          </cell>
          <cell r="J40" t="str">
            <v>other (specify in description)</v>
          </cell>
        </row>
        <row r="41">
          <cell r="F41">
            <v>5</v>
          </cell>
          <cell r="I41" t="str">
            <v>taking up unsafe position</v>
          </cell>
        </row>
        <row r="42">
          <cell r="F42">
            <v>6</v>
          </cell>
          <cell r="I42" t="str">
            <v>failure to wear protective equipment</v>
          </cell>
        </row>
        <row r="43">
          <cell r="F43">
            <v>7</v>
          </cell>
          <cell r="I43" t="str">
            <v>improper handling/lifting</v>
          </cell>
        </row>
        <row r="44">
          <cell r="F44">
            <v>8</v>
          </cell>
          <cell r="I44" t="str">
            <v>rendering safety devices inoperative</v>
          </cell>
        </row>
        <row r="45">
          <cell r="F45">
            <v>9</v>
          </cell>
          <cell r="I45" t="str">
            <v>other (specify in description)</v>
          </cell>
        </row>
        <row r="46">
          <cell r="F46">
            <v>10</v>
          </cell>
        </row>
        <row r="47">
          <cell r="F47">
            <v>11</v>
          </cell>
        </row>
        <row r="48">
          <cell r="F48">
            <v>12</v>
          </cell>
        </row>
        <row r="49">
          <cell r="F49">
            <v>13</v>
          </cell>
        </row>
        <row r="50">
          <cell r="F50">
            <v>14</v>
          </cell>
        </row>
        <row r="51">
          <cell r="F51" t="str">
            <v>15-30</v>
          </cell>
        </row>
        <row r="52">
          <cell r="F52" t="str">
            <v>30-60</v>
          </cell>
        </row>
        <row r="53">
          <cell r="F53" t="str">
            <v>60-90</v>
          </cell>
        </row>
        <row r="54">
          <cell r="F54" t="str">
            <v>90-120</v>
          </cell>
        </row>
        <row r="55">
          <cell r="F55" t="str">
            <v>120-150</v>
          </cell>
        </row>
        <row r="56">
          <cell r="F56" t="str">
            <v>150-180</v>
          </cell>
        </row>
        <row r="57">
          <cell r="F57" t="str">
            <v>&gt;180</v>
          </cell>
        </row>
        <row r="66">
          <cell r="F66" t="str">
            <v>Aquaplan</v>
          </cell>
          <cell r="H66" t="str">
            <v>Installations</v>
          </cell>
          <cell r="I66" t="str">
            <v>Chemical</v>
          </cell>
        </row>
        <row r="67">
          <cell r="F67" t="str">
            <v>Coal Milling</v>
          </cell>
          <cell r="H67" t="str">
            <v>Equipment</v>
          </cell>
          <cell r="I67" t="str">
            <v>Dust</v>
          </cell>
        </row>
        <row r="68">
          <cell r="F68" t="str">
            <v xml:space="preserve">DB Thermal </v>
          </cell>
          <cell r="H68" t="str">
            <v>Machinery</v>
          </cell>
          <cell r="I68" t="str">
            <v>Fumes</v>
          </cell>
        </row>
        <row r="69">
          <cell r="F69" t="str">
            <v>Ennead</v>
          </cell>
          <cell r="H69" t="str">
            <v>Transport</v>
          </cell>
          <cell r="I69" t="str">
            <v>Noise</v>
          </cell>
        </row>
        <row r="70">
          <cell r="F70" t="str">
            <v>JSE</v>
          </cell>
          <cell r="H70" t="str">
            <v>Metal-Cold</v>
          </cell>
          <cell r="I70" t="str">
            <v>Fire</v>
          </cell>
        </row>
        <row r="71">
          <cell r="F71" t="str">
            <v>Howden Project</v>
          </cell>
          <cell r="H71" t="str">
            <v>Lifting Equipment</v>
          </cell>
          <cell r="I71" t="str">
            <v>Steam/Smoke</v>
          </cell>
        </row>
        <row r="72">
          <cell r="F72" t="str">
            <v>Kaefar</v>
          </cell>
          <cell r="H72" t="str">
            <v>Electricity</v>
          </cell>
          <cell r="I72" t="str">
            <v>Gas</v>
          </cell>
        </row>
        <row r="73">
          <cell r="F73" t="str">
            <v>Loesh</v>
          </cell>
          <cell r="H73" t="str">
            <v>Metal-hot</v>
          </cell>
          <cell r="I73" t="str">
            <v>Heat</v>
          </cell>
        </row>
        <row r="74">
          <cell r="F74" t="str">
            <v>Moya Manyi Kwikfix</v>
          </cell>
          <cell r="H74" t="str">
            <v>Power Tools</v>
          </cell>
          <cell r="I74" t="str">
            <v>Radiation</v>
          </cell>
        </row>
        <row r="75">
          <cell r="F75" t="str">
            <v>SGB</v>
          </cell>
          <cell r="H75" t="str">
            <v>Hand tools</v>
          </cell>
          <cell r="I75" t="str">
            <v>Vibration</v>
          </cell>
        </row>
        <row r="76">
          <cell r="F76" t="str">
            <v>Mpumalanga Utility Services</v>
          </cell>
          <cell r="H76" t="str">
            <v>Sharp edge</v>
          </cell>
          <cell r="I76" t="str">
            <v>Biological</v>
          </cell>
        </row>
        <row r="77">
          <cell r="F77" t="str">
            <v>PB Power</v>
          </cell>
          <cell r="H77" t="str">
            <v>Material/goods</v>
          </cell>
          <cell r="I77" t="str">
            <v>Ergonomic</v>
          </cell>
        </row>
        <row r="78">
          <cell r="F78" t="str">
            <v>Roschcon Civils</v>
          </cell>
          <cell r="H78" t="str">
            <v>Container</v>
          </cell>
          <cell r="I78" t="str">
            <v>Psychological</v>
          </cell>
        </row>
        <row r="79">
          <cell r="F79" t="str">
            <v>Roschcon Electric</v>
          </cell>
          <cell r="H79" t="str">
            <v>Fixed Walkway</v>
          </cell>
          <cell r="I79" t="str">
            <v>Lighting</v>
          </cell>
        </row>
        <row r="80">
          <cell r="F80" t="str">
            <v>Rotek Bulk Water</v>
          </cell>
          <cell r="H80" t="str">
            <v>Surface</v>
          </cell>
          <cell r="I80" t="str">
            <v>Oxygen Deficiency</v>
          </cell>
        </row>
        <row r="81">
          <cell r="F81" t="str">
            <v>Rotek Enginnering</v>
          </cell>
          <cell r="H81" t="str">
            <v>Projectile</v>
          </cell>
          <cell r="I81" t="str">
            <v>Other</v>
          </cell>
        </row>
        <row r="82">
          <cell r="F82" t="str">
            <v>TPM</v>
          </cell>
          <cell r="H82" t="str">
            <v>Compressed Air</v>
          </cell>
        </row>
        <row r="83">
          <cell r="F83" t="str">
            <v>Siemens</v>
          </cell>
          <cell r="H83" t="str">
            <v>Building/Structure</v>
          </cell>
        </row>
        <row r="84">
          <cell r="F84" t="str">
            <v>Steinmuller</v>
          </cell>
          <cell r="H84" t="str">
            <v>Ladders/Stairs</v>
          </cell>
        </row>
        <row r="85">
          <cell r="F85" t="str">
            <v>Pyro Project Fire Control</v>
          </cell>
          <cell r="H85" t="str">
            <v>Obstruction</v>
          </cell>
        </row>
        <row r="86">
          <cell r="F86" t="str">
            <v>Visitor ( Marthinus &amp; Coutts)</v>
          </cell>
          <cell r="H86" t="str">
            <v>Pressure-Pos/Neg</v>
          </cell>
        </row>
        <row r="87">
          <cell r="F87" t="str">
            <v>Optic 1</v>
          </cell>
          <cell r="H87" t="str">
            <v>Natural Phenomenon</v>
          </cell>
        </row>
        <row r="88">
          <cell r="F88" t="str">
            <v>Ithuba Valves</v>
          </cell>
          <cell r="H88" t="str">
            <v>Explosive Device</v>
          </cell>
        </row>
        <row r="89">
          <cell r="H89" t="str">
            <v>Animals/Insects/People</v>
          </cell>
        </row>
        <row r="90">
          <cell r="H90" t="str">
            <v>Other</v>
          </cell>
        </row>
        <row r="91">
          <cell r="F91" t="str">
            <v xml:space="preserve">Grootvlei </v>
          </cell>
        </row>
        <row r="92">
          <cell r="F92" t="str">
            <v>Fluor</v>
          </cell>
        </row>
        <row r="93">
          <cell r="F93" t="str">
            <v>Pangea</v>
          </cell>
        </row>
        <row r="94">
          <cell r="F94" t="str">
            <v>Komati</v>
          </cell>
        </row>
        <row r="95">
          <cell r="F95" t="str">
            <v xml:space="preserve">Wreckers Dismantling </v>
          </cell>
        </row>
        <row r="97">
          <cell r="F97" t="str">
            <v>CED ENGINEERING</v>
          </cell>
        </row>
        <row r="98">
          <cell r="F98" t="str">
            <v>TAP</v>
          </cell>
        </row>
        <row r="99">
          <cell r="F99" t="str">
            <v>BCJV</v>
          </cell>
        </row>
        <row r="100">
          <cell r="F100" t="str">
            <v>ESBI</v>
          </cell>
        </row>
        <row r="102">
          <cell r="F102" t="str">
            <v>Genesis Construction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3"/>
      <sheetName val="2002"/>
      <sheetName val="2001"/>
      <sheetName val="DataIn"/>
      <sheetName val="Sundry"/>
      <sheetName val="Sheet"/>
      <sheetName val="Vendor_accounts_&amp;_sites"/>
    </sheetNames>
    <sheetDataSet>
      <sheetData sheetId="0"/>
      <sheetData sheetId="1"/>
      <sheetData sheetId="2">
        <row r="8">
          <cell r="B8" t="str">
            <v>Metric</v>
          </cell>
        </row>
        <row r="9">
          <cell r="A9" t="str">
            <v>Month</v>
          </cell>
          <cell r="B9" t="str">
            <v>Ton</v>
          </cell>
        </row>
        <row r="10">
          <cell r="A10" t="str">
            <v>JAN</v>
          </cell>
          <cell r="B10">
            <v>14145.71</v>
          </cell>
        </row>
        <row r="11">
          <cell r="A11" t="str">
            <v>FEB</v>
          </cell>
          <cell r="B11">
            <v>13893.95</v>
          </cell>
        </row>
        <row r="12">
          <cell r="A12" t="str">
            <v>MAR</v>
          </cell>
          <cell r="B12">
            <v>13783.77</v>
          </cell>
        </row>
        <row r="13">
          <cell r="A13" t="str">
            <v>APR</v>
          </cell>
          <cell r="B13">
            <v>13686.4</v>
          </cell>
        </row>
        <row r="14">
          <cell r="A14" t="str">
            <v>MAY</v>
          </cell>
          <cell r="B14">
            <v>13439.25</v>
          </cell>
        </row>
        <row r="15">
          <cell r="A15" t="str">
            <v>JUNE</v>
          </cell>
          <cell r="B15">
            <v>13398.8</v>
          </cell>
        </row>
        <row r="16">
          <cell r="A16" t="str">
            <v>JULY</v>
          </cell>
          <cell r="B16">
            <v>12949.4</v>
          </cell>
        </row>
      </sheetData>
      <sheetData sheetId="3" refreshError="1"/>
      <sheetData sheetId="4" refreshError="1"/>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 Incident&amp;Accident Data"/>
      <sheetName val="Definitions"/>
      <sheetName val="Chart1"/>
      <sheetName val="Chart2"/>
      <sheetName val="ED per yr per mth per DI sever "/>
      <sheetName val="Sheet5"/>
      <sheetName val="Sheet3"/>
    </sheetNames>
    <sheetDataSet>
      <sheetData sheetId="0" refreshError="1"/>
      <sheetData sheetId="1" refreshError="1">
        <row r="2">
          <cell r="A2" t="str">
            <v>Disabling Injury</v>
          </cell>
        </row>
        <row r="3">
          <cell r="A3" t="str">
            <v>First Aid</v>
          </cell>
          <cell r="C3" t="str">
            <v>Asbestos</v>
          </cell>
        </row>
        <row r="4">
          <cell r="A4" t="str">
            <v>Global</v>
          </cell>
          <cell r="C4" t="str">
            <v>Assault</v>
          </cell>
        </row>
        <row r="5">
          <cell r="A5" t="str">
            <v>Medical No Shift Loss</v>
          </cell>
          <cell r="C5" t="str">
            <v>Bilaterally carpal tunnel syndrome</v>
          </cell>
        </row>
        <row r="6">
          <cell r="A6" t="str">
            <v>Near Miss</v>
          </cell>
          <cell r="C6" t="str">
            <v>Bee-sting</v>
          </cell>
        </row>
        <row r="7">
          <cell r="A7" t="str">
            <v>Fatality</v>
          </cell>
          <cell r="C7" t="str">
            <v>Caught between</v>
          </cell>
          <cell r="G7" t="str">
            <v>Crime</v>
          </cell>
        </row>
        <row r="8">
          <cell r="A8" t="str">
            <v>Incident</v>
          </cell>
          <cell r="C8" t="str">
            <v>Caught in</v>
          </cell>
          <cell r="G8" t="str">
            <v>Non Crime</v>
          </cell>
        </row>
        <row r="9">
          <cell r="A9" t="str">
            <v>Injury</v>
          </cell>
          <cell r="C9" t="str">
            <v>Cut-by</v>
          </cell>
        </row>
        <row r="10">
          <cell r="A10" t="str">
            <v>Animal</v>
          </cell>
          <cell r="C10" t="str">
            <v>Dog bite</v>
          </cell>
        </row>
        <row r="11">
          <cell r="C11" t="str">
            <v>Electrical contact</v>
          </cell>
        </row>
        <row r="12">
          <cell r="C12" t="str">
            <v>Explosion</v>
          </cell>
        </row>
        <row r="13">
          <cell r="C13" t="str">
            <v>Foreign body (eye)</v>
          </cell>
        </row>
        <row r="14">
          <cell r="C14" t="str">
            <v>Fall diff level</v>
          </cell>
        </row>
        <row r="15">
          <cell r="C15" t="str">
            <v>Fall same level</v>
          </cell>
        </row>
        <row r="16">
          <cell r="A16" t="str">
            <v>Amputation</v>
          </cell>
          <cell r="C16" t="str">
            <v>Hi-jacking</v>
          </cell>
          <cell r="H16" t="str">
            <v>Sect 24</v>
          </cell>
        </row>
        <row r="17">
          <cell r="A17" t="str">
            <v>Asbestosis</v>
          </cell>
          <cell r="C17" t="str">
            <v>Inhalation/Absorption</v>
          </cell>
          <cell r="H17" t="str">
            <v>Fatality</v>
          </cell>
        </row>
        <row r="18">
          <cell r="A18" t="str">
            <v>Asphyxiation</v>
          </cell>
          <cell r="C18" t="str">
            <v>Ionising/Radiation</v>
          </cell>
          <cell r="H18" t="str">
            <v>Manual Handling Equipment</v>
          </cell>
        </row>
        <row r="19">
          <cell r="A19" t="str">
            <v>Burns</v>
          </cell>
          <cell r="C19" t="str">
            <v>Lung Cancer</v>
          </cell>
          <cell r="H19" t="str">
            <v>Electrical Contact</v>
          </cell>
        </row>
        <row r="20">
          <cell r="A20" t="str">
            <v>Contusion/bruises</v>
          </cell>
          <cell r="C20" t="str">
            <v>No injuries</v>
          </cell>
          <cell r="H20" t="str">
            <v>Slip, Trip &amp; Fall</v>
          </cell>
        </row>
        <row r="21">
          <cell r="A21" t="str">
            <v>Fractures</v>
          </cell>
          <cell r="C21" t="str">
            <v>Noise</v>
          </cell>
          <cell r="H21" t="str">
            <v>Occupational Disease</v>
          </cell>
        </row>
        <row r="22">
          <cell r="A22" t="str">
            <v>Knee Injury</v>
          </cell>
          <cell r="C22" t="str">
            <v>Over-exertion</v>
          </cell>
          <cell r="H22" t="str">
            <v>Motor Vehicle Accident (MVA)</v>
          </cell>
        </row>
        <row r="23">
          <cell r="A23" t="str">
            <v>Laceration/wounds</v>
          </cell>
          <cell r="C23" t="str">
            <v>Pulmonary Tuberculosis</v>
          </cell>
        </row>
        <row r="24">
          <cell r="A24" t="str">
            <v>Multiple</v>
          </cell>
          <cell r="C24" t="str">
            <v>Struck against</v>
          </cell>
        </row>
        <row r="25">
          <cell r="A25" t="str">
            <v>No injuries</v>
          </cell>
          <cell r="C25" t="str">
            <v>Struck by</v>
          </cell>
        </row>
        <row r="26">
          <cell r="A26" t="str">
            <v>Poisoning</v>
          </cell>
          <cell r="C26" t="str">
            <v>Shooting incident</v>
          </cell>
        </row>
        <row r="27">
          <cell r="A27" t="str">
            <v>Sprains</v>
          </cell>
          <cell r="C27" t="str">
            <v>Silicosis</v>
          </cell>
        </row>
        <row r="28">
          <cell r="A28" t="str">
            <v>Strains</v>
          </cell>
          <cell r="C28" t="str">
            <v>Spider bite</v>
          </cell>
        </row>
        <row r="29">
          <cell r="A29" t="str">
            <v>Trauma/shock</v>
          </cell>
          <cell r="C29" t="str">
            <v>Tick bite</v>
          </cell>
        </row>
        <row r="30">
          <cell r="A30" t="str">
            <v>Unconscious</v>
          </cell>
          <cell r="C30" t="str">
            <v>Temperature extremes</v>
          </cell>
        </row>
        <row r="31">
          <cell r="C31" t="str">
            <v>Vibration</v>
          </cell>
        </row>
        <row r="32">
          <cell r="C32" t="str">
            <v>Vehicle collision (MVA)</v>
          </cell>
        </row>
        <row r="33">
          <cell r="C33" t="str">
            <v>TBC</v>
          </cell>
        </row>
        <row r="40">
          <cell r="A40" t="str">
            <v>Ankle</v>
          </cell>
        </row>
        <row r="41">
          <cell r="A41" t="str">
            <v>Arm</v>
          </cell>
        </row>
        <row r="42">
          <cell r="A42" t="str">
            <v>Back</v>
          </cell>
        </row>
        <row r="43">
          <cell r="A43" t="str">
            <v>Ears</v>
          </cell>
        </row>
        <row r="44">
          <cell r="A44" t="str">
            <v>Eye</v>
          </cell>
        </row>
        <row r="45">
          <cell r="A45" t="str">
            <v>Face</v>
          </cell>
        </row>
        <row r="46">
          <cell r="A46" t="str">
            <v>Finger</v>
          </cell>
        </row>
        <row r="47">
          <cell r="A47" t="str">
            <v>Foot</v>
          </cell>
        </row>
        <row r="48">
          <cell r="A48" t="str">
            <v>Hand</v>
          </cell>
        </row>
        <row r="49">
          <cell r="A49" t="str">
            <v>Head</v>
          </cell>
        </row>
        <row r="50">
          <cell r="A50" t="str">
            <v>Hip</v>
          </cell>
        </row>
        <row r="51">
          <cell r="A51" t="str">
            <v>Internal</v>
          </cell>
          <cell r="E51" t="str">
            <v>Employee</v>
          </cell>
        </row>
        <row r="52">
          <cell r="A52" t="str">
            <v>Knee</v>
          </cell>
          <cell r="E52" t="str">
            <v>Labour Broker</v>
          </cell>
        </row>
        <row r="53">
          <cell r="A53" t="str">
            <v>Leg</v>
          </cell>
          <cell r="E53" t="str">
            <v>Joint Venture</v>
          </cell>
        </row>
        <row r="54">
          <cell r="A54" t="str">
            <v>Multiple</v>
          </cell>
          <cell r="E54" t="str">
            <v>Subsidiary</v>
          </cell>
        </row>
        <row r="55">
          <cell r="A55" t="str">
            <v>Neck</v>
          </cell>
          <cell r="E55" t="str">
            <v>Public</v>
          </cell>
        </row>
        <row r="56">
          <cell r="A56" t="str">
            <v>No injuries</v>
          </cell>
          <cell r="E56" t="str">
            <v>Principle Contractor</v>
          </cell>
        </row>
        <row r="57">
          <cell r="A57" t="str">
            <v>Nose</v>
          </cell>
        </row>
        <row r="58">
          <cell r="A58" t="str">
            <v>Wrist</v>
          </cell>
        </row>
        <row r="66">
          <cell r="B66" t="str">
            <v>Capital Expansion</v>
          </cell>
          <cell r="C66" t="str">
            <v>CED Projects</v>
          </cell>
          <cell r="D66" t="str">
            <v>Camden</v>
          </cell>
        </row>
        <row r="67">
          <cell r="B67" t="str">
            <v xml:space="preserve">Project Development </v>
          </cell>
          <cell r="C67" t="str">
            <v>CED Engineering</v>
          </cell>
          <cell r="D67" t="str">
            <v>Grootvlei</v>
          </cell>
        </row>
        <row r="68">
          <cell r="B68" t="str">
            <v>Related Business</v>
          </cell>
          <cell r="C68" t="str">
            <v>BUSINESS DEVELOPMENT</v>
          </cell>
          <cell r="D68" t="str">
            <v>Koemati</v>
          </cell>
        </row>
        <row r="69">
          <cell r="B69" t="str">
            <v xml:space="preserve">Head Office </v>
          </cell>
          <cell r="C69" t="str">
            <v>BUSINESS INTELLIGENCE</v>
          </cell>
          <cell r="D69" t="str">
            <v>Other</v>
          </cell>
        </row>
        <row r="70">
          <cell r="B70" t="str">
            <v>Support Services</v>
          </cell>
          <cell r="C70" t="str">
            <v>PROJECT DEVELOPMENT</v>
          </cell>
          <cell r="D70" t="str">
            <v>Management</v>
          </cell>
        </row>
        <row r="71">
          <cell r="C71" t="str">
            <v xml:space="preserve">Als </v>
          </cell>
          <cell r="D71" t="str">
            <v>Boiler</v>
          </cell>
        </row>
        <row r="72">
          <cell r="C72" t="str">
            <v>Arivia</v>
          </cell>
          <cell r="D72" t="str">
            <v>Turbine</v>
          </cell>
        </row>
        <row r="73">
          <cell r="C73" t="str">
            <v>Saphire Air</v>
          </cell>
          <cell r="D73" t="str">
            <v>Gas</v>
          </cell>
        </row>
        <row r="74">
          <cell r="C74" t="str">
            <v>Telecomms</v>
          </cell>
          <cell r="D74" t="str">
            <v>Hydro</v>
          </cell>
        </row>
        <row r="75">
          <cell r="C75" t="str">
            <v>Enerweb</v>
          </cell>
          <cell r="D75" t="str">
            <v>Civil</v>
          </cell>
        </row>
        <row r="76">
          <cell r="C76" t="str">
            <v xml:space="preserve">Finance </v>
          </cell>
          <cell r="D76" t="str">
            <v>Auxiliary</v>
          </cell>
        </row>
        <row r="77">
          <cell r="C77" t="str">
            <v>Commercial</v>
          </cell>
          <cell r="D77" t="str">
            <v>Chemical</v>
          </cell>
        </row>
        <row r="78">
          <cell r="C78" t="str">
            <v>ASSURANCE &amp; IRM</v>
          </cell>
          <cell r="D78" t="str">
            <v>Electrical</v>
          </cell>
        </row>
        <row r="79">
          <cell r="C79" t="str">
            <v>HR</v>
          </cell>
          <cell r="D79" t="str">
            <v>C&amp;I</v>
          </cell>
        </row>
        <row r="80">
          <cell r="C80" t="str">
            <v>Technical Support</v>
          </cell>
          <cell r="D80" t="str">
            <v>Lines</v>
          </cell>
        </row>
        <row r="81">
          <cell r="C81" t="str">
            <v>Roshprop</v>
          </cell>
          <cell r="D81" t="str">
            <v>Substations</v>
          </cell>
        </row>
        <row r="82">
          <cell r="C82" t="str">
            <v>RVS</v>
          </cell>
          <cell r="D82" t="str">
            <v>Protection</v>
          </cell>
        </row>
        <row r="83">
          <cell r="C83" t="str">
            <v>Rotek</v>
          </cell>
          <cell r="D83" t="str">
            <v>PTM</v>
          </cell>
        </row>
        <row r="84">
          <cell r="C84" t="str">
            <v xml:space="preserve">ROSHCON </v>
          </cell>
          <cell r="D84" t="str">
            <v>Vegetation Management</v>
          </cell>
        </row>
        <row r="85">
          <cell r="D85" t="str">
            <v>Oil &amp; Flow Laboratories</v>
          </cell>
        </row>
        <row r="86">
          <cell r="D86" t="str">
            <v>Energy Services</v>
          </cell>
        </row>
      </sheetData>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s"/>
      <sheetName val="Re"/>
      <sheetName val="1999 PLAN"/>
      <sheetName val="Turbine Tender 3 Unit base (2)"/>
      <sheetName val="CPA Formulae"/>
      <sheetName val="Detail"/>
      <sheetName val="FLOW_3.XLS"/>
      <sheetName val="Qm"/>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s>
    <sheetDataSet>
      <sheetData sheetId="0" refreshError="1"/>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I Comp 64"/>
      <sheetName val="EI Comp Event 64"/>
    </sheetNames>
    <definedNames>
      <definedName name="Clear_CAST_Price_Summary" refersTo="#REF!"/>
      <definedName name="Module1.CF_Data" refersTo="#REF!"/>
      <definedName name="Module1.Collect_Data" refersTo="#REF!"/>
      <definedName name="prot4" refersTo="#REF!"/>
      <definedName name="unprot4" refersTo="#REF!"/>
      <definedName name="update2" refersTo="#REF!"/>
    </definedNames>
    <sheetDataSet>
      <sheetData sheetId="0"/>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Assumptions Road section 3300 S"/>
    </sheetNames>
    <definedNames>
      <definedName name="Clear_CAST_Price_Summary" refersTo="#REF!"/>
      <definedName name="Module1.CF_Data" refersTo="#REF!"/>
      <definedName name="Module1.Collect_Data" refersTo="#REF!"/>
      <definedName name="prot4" refersTo="#REF!"/>
      <definedName name="prot5" refersTo="#REF!"/>
      <definedName name="unprot4" refersTo="#REF!"/>
      <definedName name="update2"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Forecast Rate of Invoicing"/>
    </sheetNames>
    <sheetDataSet>
      <sheetData sheetId="0" refreshError="1"/>
      <sheetData sheetId="1">
        <row r="19">
          <cell r="J19">
            <v>11837.8</v>
          </cell>
        </row>
        <row r="65">
          <cell r="J65">
            <v>11837.8</v>
          </cell>
        </row>
        <row r="88">
          <cell r="J88">
            <v>11837.8</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cell r="K129">
            <v>3851832.5</v>
          </cell>
        </row>
        <row r="130">
          <cell r="I130">
            <v>0</v>
          </cell>
        </row>
        <row r="131">
          <cell r="I131">
            <v>0</v>
          </cell>
        </row>
        <row r="132">
          <cell r="I132">
            <v>0</v>
          </cell>
        </row>
        <row r="133">
          <cell r="I133">
            <v>0</v>
          </cell>
        </row>
        <row r="134">
          <cell r="I134">
            <v>0</v>
          </cell>
        </row>
        <row r="135">
          <cell r="I135">
            <v>0</v>
          </cell>
        </row>
        <row r="173">
          <cell r="K173">
            <v>3500813</v>
          </cell>
        </row>
        <row r="202">
          <cell r="K202">
            <v>263824.15000000002</v>
          </cell>
        </row>
        <row r="229">
          <cell r="K229">
            <v>105529.67</v>
          </cell>
        </row>
        <row r="234">
          <cell r="K234">
            <v>22400</v>
          </cell>
        </row>
        <row r="236">
          <cell r="K236">
            <v>454154</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63">
          <cell r="J463">
            <v>1229.78</v>
          </cell>
        </row>
        <row r="481">
          <cell r="K481">
            <v>2800415.9318181816</v>
          </cell>
          <cell r="O481">
            <v>823681.17045454553</v>
          </cell>
        </row>
        <row r="487">
          <cell r="K487">
            <v>25542.045454545456</v>
          </cell>
          <cell r="O487">
            <v>9496.5909090909099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8">
          <cell r="P518">
            <v>96.590909090909093</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315.81</v>
          </cell>
          <cell r="J578">
            <v>1680</v>
          </cell>
          <cell r="K578">
            <v>15206.362727272728</v>
          </cell>
          <cell r="L578">
            <v>1052.69</v>
          </cell>
          <cell r="N578">
            <v>140</v>
          </cell>
          <cell r="O578">
            <v>3568.5113636363635</v>
          </cell>
          <cell r="P578">
            <v>376.59090909090912</v>
          </cell>
        </row>
        <row r="579">
          <cell r="K579">
            <v>0</v>
          </cell>
          <cell r="O579">
            <v>0</v>
          </cell>
        </row>
        <row r="580">
          <cell r="I580">
            <v>378.24</v>
          </cell>
          <cell r="J580">
            <v>1680</v>
          </cell>
          <cell r="K580">
            <v>17016.762727272726</v>
          </cell>
          <cell r="L580">
            <v>1260</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2331.52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38260.98863636364</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4597.4399999999996</v>
          </cell>
          <cell r="L641">
            <v>229.87</v>
          </cell>
          <cell r="O641">
            <v>0</v>
          </cell>
        </row>
        <row r="642">
          <cell r="K642">
            <v>6379.943181818182</v>
          </cell>
          <cell r="O642">
            <v>1182.5909090909092</v>
          </cell>
          <cell r="P642">
            <v>96.590909090909093</v>
          </cell>
        </row>
        <row r="643">
          <cell r="K643">
            <v>0</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4259.26</v>
          </cell>
          <cell r="L681">
            <v>222.71</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12481.977272727272</v>
          </cell>
          <cell r="O734">
            <v>1891.2386363636363</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12852.75</v>
          </cell>
          <cell r="O738">
            <v>2008.7727272727273</v>
          </cell>
          <cell r="P738">
            <v>96.590909090909093</v>
          </cell>
        </row>
        <row r="739">
          <cell r="K739">
            <v>0</v>
          </cell>
          <cell r="O739">
            <v>0</v>
          </cell>
        </row>
        <row r="740">
          <cell r="K740">
            <v>13351.056818181818</v>
          </cell>
          <cell r="O740">
            <v>2481.431818181818</v>
          </cell>
          <cell r="P740">
            <v>96.590909090909093</v>
          </cell>
        </row>
        <row r="742">
          <cell r="K742">
            <v>12948.272727272726</v>
          </cell>
          <cell r="O742">
            <v>2171.590909090909</v>
          </cell>
          <cell r="P742">
            <v>96.590909090909093</v>
          </cell>
        </row>
        <row r="743">
          <cell r="K743">
            <v>0</v>
          </cell>
          <cell r="O743">
            <v>0</v>
          </cell>
        </row>
        <row r="744">
          <cell r="K744">
            <v>13187.193181818182</v>
          </cell>
          <cell r="O744">
            <v>2441.6590909090905</v>
          </cell>
          <cell r="P744">
            <v>96.590909090909093</v>
          </cell>
        </row>
        <row r="746">
          <cell r="K746">
            <v>12948.272727272726</v>
          </cell>
          <cell r="O746">
            <v>2171.590909090909</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14451.318181818182</v>
          </cell>
          <cell r="O762">
            <v>2928.125</v>
          </cell>
          <cell r="P762">
            <v>96.590909090909093</v>
          </cell>
        </row>
        <row r="763">
          <cell r="K763">
            <v>0</v>
          </cell>
          <cell r="O763">
            <v>0</v>
          </cell>
        </row>
        <row r="764">
          <cell r="K764">
            <v>2161.2727272727275</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474.69318181818181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2">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3">
          <cell r="J303">
            <v>1230.5178679999999</v>
          </cell>
        </row>
        <row r="309">
          <cell r="J309">
            <v>1230.5178679999999</v>
          </cell>
        </row>
        <row r="311">
          <cell r="J311">
            <v>1230.5178679999999</v>
          </cell>
        </row>
        <row r="317">
          <cell r="J317">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81">
          <cell r="K481">
            <v>2629972.5227272729</v>
          </cell>
          <cell r="O481">
            <v>793203.32954545459</v>
          </cell>
        </row>
        <row r="487">
          <cell r="K487">
            <v>20837.5</v>
          </cell>
          <cell r="O487">
            <v>6625</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1052.29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21649.228636363638</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1645.81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3">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2623368.7727272725</v>
          </cell>
          <cell r="O481">
            <v>792151.875</v>
          </cell>
        </row>
        <row r="487">
          <cell r="K487">
            <v>17309.090909090908</v>
          </cell>
          <cell r="O487">
            <v>5573.863636363636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27317.640454545457</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4">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5">
          <cell r="J325">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19">
          <cell r="J419">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2612142.2954545454</v>
          </cell>
          <cell r="O481">
            <v>790614.125</v>
          </cell>
        </row>
        <row r="487">
          <cell r="K487">
            <v>17309.090909090908</v>
          </cell>
          <cell r="O487">
            <v>5573.863636363636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15205.832727272726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1339.5795454545453</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2865.8859090909091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5">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2542030.4772727275</v>
          </cell>
          <cell r="O481">
            <v>776607.125</v>
          </cell>
        </row>
        <row r="487">
          <cell r="K487">
            <v>25542.045454545456</v>
          </cell>
          <cell r="O487">
            <v>8982.954545454546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699.46</v>
          </cell>
          <cell r="J584">
            <v>1680</v>
          </cell>
          <cell r="K584">
            <v>25462.232727272727</v>
          </cell>
          <cell r="L584">
            <v>2231.52</v>
          </cell>
          <cell r="N584">
            <v>140</v>
          </cell>
          <cell r="O584">
            <v>3568.5113636363635</v>
          </cell>
          <cell r="P584">
            <v>376.59090909090912</v>
          </cell>
        </row>
        <row r="585">
          <cell r="K585">
            <v>0</v>
          </cell>
          <cell r="O585">
            <v>0</v>
          </cell>
        </row>
        <row r="586">
          <cell r="I586">
            <v>669.47</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22.67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4286.340909090909</v>
          </cell>
          <cell r="O684">
            <v>1054.3636363636365</v>
          </cell>
          <cell r="P684">
            <v>96.590909090909093</v>
          </cell>
        </row>
        <row r="685">
          <cell r="K685">
            <v>0</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210.46</v>
          </cell>
          <cell r="L722">
            <v>10.89</v>
          </cell>
          <cell r="M722">
            <v>32.68</v>
          </cell>
          <cell r="O722">
            <v>388.1704545454545</v>
          </cell>
          <cell r="P722">
            <v>96.590909090909093</v>
          </cell>
        </row>
        <row r="723">
          <cell r="K723">
            <v>0</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43">
          <cell r="O843">
            <v>0</v>
          </cell>
        </row>
        <row r="875">
          <cell r="J875">
            <v>70985</v>
          </cell>
        </row>
      </sheetData>
      <sheetData sheetId="6">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2557634</v>
          </cell>
          <cell r="O481">
            <v>778451.28409090906</v>
          </cell>
        </row>
        <row r="487">
          <cell r="K487">
            <v>25542.045454545456</v>
          </cell>
          <cell r="O487">
            <v>8982.954545454546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378.34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22.67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4365.6400000000003</v>
          </cell>
          <cell r="L681">
            <v>225.92</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100778.97818181818</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4392.8109090909093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7">
        <row r="42">
          <cell r="J42">
            <v>11837.8</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48">
          <cell r="K148">
            <v>527648.30000000005</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994.07</v>
          </cell>
        </row>
        <row r="275">
          <cell r="K275">
            <v>120356.32</v>
          </cell>
          <cell r="L275">
            <v>6739.95</v>
          </cell>
          <cell r="M275">
            <v>711.74</v>
          </cell>
          <cell r="N275">
            <v>7157.25</v>
          </cell>
        </row>
        <row r="305">
          <cell r="J305">
            <v>1230.5178679999999</v>
          </cell>
        </row>
        <row r="307">
          <cell r="J307">
            <v>1230.5178679999999</v>
          </cell>
        </row>
        <row r="313">
          <cell r="J313">
            <v>1230.5178679999999</v>
          </cell>
        </row>
        <row r="315">
          <cell r="J315">
            <v>1230.5178679999999</v>
          </cell>
        </row>
        <row r="321">
          <cell r="J321">
            <v>1230.5178679999999</v>
          </cell>
        </row>
        <row r="325">
          <cell r="J325">
            <v>1230.5178679999999</v>
          </cell>
        </row>
        <row r="333">
          <cell r="J333">
            <v>1230.5178679999999</v>
          </cell>
        </row>
        <row r="335">
          <cell r="J335">
            <v>1230.5178679999999</v>
          </cell>
        </row>
        <row r="337">
          <cell r="J337">
            <v>1230.5178679999999</v>
          </cell>
        </row>
        <row r="339">
          <cell r="J339">
            <v>1230.5178679999999</v>
          </cell>
        </row>
        <row r="341">
          <cell r="J341">
            <v>1230.5178679999999</v>
          </cell>
        </row>
        <row r="343">
          <cell r="J343">
            <v>1230.5178679999999</v>
          </cell>
        </row>
        <row r="345">
          <cell r="J345">
            <v>1230.5178679999999</v>
          </cell>
        </row>
        <row r="353">
          <cell r="J353">
            <v>1230.5178679999999</v>
          </cell>
        </row>
        <row r="357">
          <cell r="J357">
            <v>1230.5178679999999</v>
          </cell>
        </row>
        <row r="359">
          <cell r="J359">
            <v>1230.5178679999999</v>
          </cell>
        </row>
        <row r="361">
          <cell r="J361">
            <v>1230.5178679999999</v>
          </cell>
        </row>
        <row r="363">
          <cell r="J363">
            <v>1230.5178679999999</v>
          </cell>
        </row>
        <row r="365">
          <cell r="J365">
            <v>1230.5178679999999</v>
          </cell>
        </row>
        <row r="367">
          <cell r="J367">
            <v>1230.5178679999999</v>
          </cell>
        </row>
        <row r="369">
          <cell r="J369">
            <v>1230.5178679999999</v>
          </cell>
        </row>
        <row r="371">
          <cell r="J371">
            <v>1230.5178679999999</v>
          </cell>
        </row>
        <row r="373">
          <cell r="J373">
            <v>1230.5178679999999</v>
          </cell>
        </row>
        <row r="375">
          <cell r="J375">
            <v>1230.5178679999999</v>
          </cell>
        </row>
        <row r="377">
          <cell r="J377">
            <v>1230.5178679999999</v>
          </cell>
        </row>
        <row r="379">
          <cell r="J379">
            <v>1230.5178679999999</v>
          </cell>
        </row>
        <row r="381">
          <cell r="J381">
            <v>1230.5178679999999</v>
          </cell>
        </row>
        <row r="383">
          <cell r="J383">
            <v>1230.5178679999999</v>
          </cell>
        </row>
        <row r="385">
          <cell r="J385">
            <v>1230.5178679999999</v>
          </cell>
        </row>
        <row r="387">
          <cell r="J387">
            <v>1230.5178679999999</v>
          </cell>
        </row>
        <row r="389">
          <cell r="J389">
            <v>1230.5178679999999</v>
          </cell>
        </row>
        <row r="391">
          <cell r="J391">
            <v>1230.5178679999999</v>
          </cell>
        </row>
        <row r="393">
          <cell r="J393">
            <v>1230.5178679999999</v>
          </cell>
        </row>
        <row r="397">
          <cell r="J397">
            <v>1230.5178679999999</v>
          </cell>
        </row>
        <row r="399">
          <cell r="J399">
            <v>1230.5178679999999</v>
          </cell>
        </row>
        <row r="401">
          <cell r="J401">
            <v>1230.5178679999999</v>
          </cell>
        </row>
        <row r="419">
          <cell r="J419">
            <v>1230.5178679999999</v>
          </cell>
        </row>
        <row r="423">
          <cell r="J423">
            <v>1230.5178679999999</v>
          </cell>
        </row>
        <row r="427">
          <cell r="J427">
            <v>1230.5178679999999</v>
          </cell>
        </row>
        <row r="431">
          <cell r="J431">
            <v>1230.5178679999999</v>
          </cell>
        </row>
        <row r="435">
          <cell r="J435">
            <v>1230.5178679999999</v>
          </cell>
        </row>
        <row r="449">
          <cell r="J449">
            <v>1230.5178679999999</v>
          </cell>
        </row>
        <row r="451">
          <cell r="J451">
            <v>1230.5178679999999</v>
          </cell>
        </row>
        <row r="453">
          <cell r="J453">
            <v>1230.5178679999999</v>
          </cell>
        </row>
        <row r="455">
          <cell r="J455">
            <v>1230.5178679999999</v>
          </cell>
        </row>
        <row r="457">
          <cell r="J457">
            <v>1230.5178679999999</v>
          </cell>
        </row>
        <row r="459">
          <cell r="J459">
            <v>1230.5178679999999</v>
          </cell>
        </row>
        <row r="461">
          <cell r="J461">
            <v>1230.5178679999999</v>
          </cell>
        </row>
        <row r="483">
          <cell r="K483">
            <v>6994323.8863636358</v>
          </cell>
          <cell r="O483">
            <v>1872362.0454545456</v>
          </cell>
        </row>
        <row r="485">
          <cell r="O485">
            <v>590909.09090909094</v>
          </cell>
        </row>
        <row r="487">
          <cell r="K487">
            <v>141537.5</v>
          </cell>
          <cell r="O487">
            <v>82387.5</v>
          </cell>
        </row>
        <row r="504">
          <cell r="K504">
            <v>4401.772727272727</v>
          </cell>
          <cell r="O504">
            <v>1409.9431818181818</v>
          </cell>
          <cell r="P504">
            <v>96.590909090909093</v>
          </cell>
        </row>
        <row r="506">
          <cell r="K506">
            <v>4204.75</v>
          </cell>
          <cell r="O506">
            <v>977.10227272727275</v>
          </cell>
          <cell r="P506">
            <v>96.590909090909093</v>
          </cell>
        </row>
        <row r="508">
          <cell r="K508">
            <v>3838.7159090909095</v>
          </cell>
          <cell r="O508">
            <v>962.84090909090901</v>
          </cell>
          <cell r="P508">
            <v>96.590909090909093</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4545.454545454545</v>
          </cell>
          <cell r="O552">
            <v>0</v>
          </cell>
          <cell r="P552">
            <v>96.590909090909093</v>
          </cell>
        </row>
        <row r="553">
          <cell r="K553">
            <v>227341</v>
          </cell>
          <cell r="L553">
            <v>12731.1</v>
          </cell>
          <cell r="M553">
            <v>1334.4</v>
          </cell>
          <cell r="N553">
            <v>13519.32</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K572">
            <v>4524.772727272727</v>
          </cell>
          <cell r="O572">
            <v>2754.875</v>
          </cell>
          <cell r="P572">
            <v>96.590909090909093</v>
          </cell>
        </row>
        <row r="573">
          <cell r="K573">
            <v>0</v>
          </cell>
          <cell r="O573">
            <v>0</v>
          </cell>
        </row>
        <row r="574">
          <cell r="K574">
            <v>4251.704545454545</v>
          </cell>
          <cell r="O574">
            <v>2500.556818181818</v>
          </cell>
          <cell r="P574">
            <v>96.590909090909093</v>
          </cell>
        </row>
        <row r="575">
          <cell r="K575">
            <v>0</v>
          </cell>
          <cell r="O575">
            <v>0</v>
          </cell>
        </row>
        <row r="576">
          <cell r="K576">
            <v>0</v>
          </cell>
          <cell r="O576">
            <v>0</v>
          </cell>
          <cell r="P576">
            <v>96.590909090909093</v>
          </cell>
        </row>
        <row r="577">
          <cell r="K577">
            <v>0</v>
          </cell>
          <cell r="O577">
            <v>0</v>
          </cell>
        </row>
        <row r="578">
          <cell r="K578">
            <v>4524.772727272727</v>
          </cell>
          <cell r="O578">
            <v>2868.5113636363635</v>
          </cell>
          <cell r="P578">
            <v>96.590909090909093</v>
          </cell>
        </row>
        <row r="579">
          <cell r="K579">
            <v>0</v>
          </cell>
          <cell r="O579">
            <v>0</v>
          </cell>
        </row>
        <row r="580">
          <cell r="K580">
            <v>4524.772727272727</v>
          </cell>
          <cell r="O580">
            <v>2868.5113636363635</v>
          </cell>
          <cell r="P580">
            <v>96.590909090909093</v>
          </cell>
        </row>
        <row r="581">
          <cell r="K581">
            <v>0</v>
          </cell>
          <cell r="O581">
            <v>0</v>
          </cell>
        </row>
        <row r="582">
          <cell r="K582">
            <v>4524.772727272727</v>
          </cell>
          <cell r="O582">
            <v>2868.5113636363635</v>
          </cell>
          <cell r="P582">
            <v>96.590909090909093</v>
          </cell>
        </row>
        <row r="583">
          <cell r="K583">
            <v>0</v>
          </cell>
          <cell r="O583">
            <v>0</v>
          </cell>
        </row>
        <row r="584">
          <cell r="K584">
            <v>4524.772727272727</v>
          </cell>
          <cell r="O584">
            <v>2868.5113636363635</v>
          </cell>
          <cell r="P584">
            <v>96.590909090909093</v>
          </cell>
        </row>
        <row r="585">
          <cell r="K585">
            <v>0</v>
          </cell>
          <cell r="O585">
            <v>0</v>
          </cell>
        </row>
        <row r="586">
          <cell r="K586">
            <v>6380.170454545455</v>
          </cell>
          <cell r="O586">
            <v>4699.193181818182</v>
          </cell>
          <cell r="P586">
            <v>96.590909090909093</v>
          </cell>
        </row>
        <row r="587">
          <cell r="K587">
            <v>0</v>
          </cell>
          <cell r="O587">
            <v>0</v>
          </cell>
        </row>
        <row r="588">
          <cell r="I588">
            <v>315.73</v>
          </cell>
          <cell r="J588">
            <v>1680</v>
          </cell>
          <cell r="K588">
            <v>30875.877727272727</v>
          </cell>
          <cell r="L588">
            <v>1052.46</v>
          </cell>
          <cell r="N588">
            <v>140</v>
          </cell>
          <cell r="O588">
            <v>8774.988636363636</v>
          </cell>
          <cell r="P588">
            <v>376.59090909090912</v>
          </cell>
        </row>
        <row r="589">
          <cell r="K589">
            <v>0</v>
          </cell>
          <cell r="O589">
            <v>0</v>
          </cell>
        </row>
        <row r="590">
          <cell r="I590">
            <v>378.24</v>
          </cell>
          <cell r="J590">
            <v>1680</v>
          </cell>
          <cell r="K590">
            <v>32687.887727272726</v>
          </cell>
          <cell r="L590">
            <v>1260.78</v>
          </cell>
          <cell r="N590">
            <v>140</v>
          </cell>
          <cell r="O590">
            <v>8774.988636363636</v>
          </cell>
          <cell r="P590">
            <v>376.59090909090912</v>
          </cell>
        </row>
        <row r="591">
          <cell r="K591">
            <v>0</v>
          </cell>
          <cell r="O591">
            <v>0</v>
          </cell>
        </row>
        <row r="592">
          <cell r="I592">
            <v>505.08</v>
          </cell>
          <cell r="J592">
            <v>1680</v>
          </cell>
          <cell r="K592">
            <v>36366.437727272729</v>
          </cell>
          <cell r="L592">
            <v>1683.61</v>
          </cell>
          <cell r="N592">
            <v>140</v>
          </cell>
          <cell r="O592">
            <v>8774.988636363636</v>
          </cell>
          <cell r="P592">
            <v>376.59090909090912</v>
          </cell>
        </row>
        <row r="593">
          <cell r="K593">
            <v>0</v>
          </cell>
          <cell r="O593">
            <v>0</v>
          </cell>
        </row>
        <row r="594">
          <cell r="I594">
            <v>669.46</v>
          </cell>
          <cell r="J594">
            <v>1680</v>
          </cell>
          <cell r="K594">
            <v>41133.357727272727</v>
          </cell>
          <cell r="L594">
            <v>2231.52</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16678.964090909092</v>
          </cell>
          <cell r="O604">
            <v>3792.7159090909095</v>
          </cell>
          <cell r="P604">
            <v>96.590909090909093</v>
          </cell>
        </row>
        <row r="605">
          <cell r="K605">
            <v>1392.13</v>
          </cell>
          <cell r="L605">
            <v>69.61</v>
          </cell>
          <cell r="O605">
            <v>0</v>
          </cell>
        </row>
        <row r="606">
          <cell r="K606">
            <v>4454.545454545455</v>
          </cell>
          <cell r="O606">
            <v>1909.090909090909</v>
          </cell>
          <cell r="P606">
            <v>96.590909090909093</v>
          </cell>
        </row>
        <row r="607">
          <cell r="K607">
            <v>83.6</v>
          </cell>
          <cell r="L607">
            <v>4.18</v>
          </cell>
          <cell r="M607">
            <v>9.02</v>
          </cell>
          <cell r="O607">
            <v>0</v>
          </cell>
        </row>
        <row r="608">
          <cell r="K608">
            <v>4524.772727272727</v>
          </cell>
          <cell r="O608">
            <v>2754.875</v>
          </cell>
          <cell r="P608">
            <v>96.590909090909093</v>
          </cell>
        </row>
        <row r="609">
          <cell r="K609">
            <v>0</v>
          </cell>
          <cell r="O609">
            <v>0</v>
          </cell>
        </row>
        <row r="610">
          <cell r="K610">
            <v>3380.25</v>
          </cell>
          <cell r="O610">
            <v>312.90909090909093</v>
          </cell>
          <cell r="P610">
            <v>96.590909090909093</v>
          </cell>
        </row>
        <row r="611">
          <cell r="K611">
            <v>0</v>
          </cell>
          <cell r="O611">
            <v>0</v>
          </cell>
        </row>
        <row r="612">
          <cell r="K612">
            <v>3136.9886363636365</v>
          </cell>
          <cell r="O612">
            <v>1483.340909090909</v>
          </cell>
          <cell r="P612">
            <v>96.590909090909093</v>
          </cell>
        </row>
        <row r="613">
          <cell r="K613">
            <v>0</v>
          </cell>
          <cell r="O613">
            <v>0</v>
          </cell>
        </row>
        <row r="614">
          <cell r="K614">
            <v>3136.9886363636365</v>
          </cell>
          <cell r="O614">
            <v>1483.340909090909</v>
          </cell>
          <cell r="P614">
            <v>96.590909090909093</v>
          </cell>
        </row>
        <row r="615">
          <cell r="K615">
            <v>0</v>
          </cell>
          <cell r="O615">
            <v>0</v>
          </cell>
        </row>
        <row r="616">
          <cell r="K616">
            <v>3136.9886363636365</v>
          </cell>
          <cell r="O616">
            <v>1483.340909090909</v>
          </cell>
          <cell r="P616">
            <v>96.590909090909093</v>
          </cell>
        </row>
        <row r="617">
          <cell r="K617">
            <v>0</v>
          </cell>
          <cell r="O617">
            <v>0</v>
          </cell>
        </row>
        <row r="618">
          <cell r="K618">
            <v>3136.9886363636365</v>
          </cell>
          <cell r="O618">
            <v>1483.340909090909</v>
          </cell>
          <cell r="P618">
            <v>96.590909090909093</v>
          </cell>
        </row>
        <row r="619">
          <cell r="K619">
            <v>0</v>
          </cell>
          <cell r="O619">
            <v>0</v>
          </cell>
        </row>
        <row r="620">
          <cell r="K620">
            <v>3136.9886363636365</v>
          </cell>
          <cell r="O620">
            <v>1483.340909090909</v>
          </cell>
          <cell r="P620">
            <v>96.590909090909093</v>
          </cell>
        </row>
        <row r="621">
          <cell r="K621">
            <v>0</v>
          </cell>
          <cell r="O621">
            <v>0</v>
          </cell>
        </row>
        <row r="622">
          <cell r="K622">
            <v>3136.9886363636365</v>
          </cell>
          <cell r="O622">
            <v>1483.340909090909</v>
          </cell>
          <cell r="P622">
            <v>96.590909090909093</v>
          </cell>
        </row>
        <row r="623">
          <cell r="K623">
            <v>0</v>
          </cell>
          <cell r="O623">
            <v>0</v>
          </cell>
        </row>
        <row r="624">
          <cell r="K624">
            <v>3136.9886363636365</v>
          </cell>
          <cell r="O624">
            <v>1483.340909090909</v>
          </cell>
          <cell r="P624">
            <v>96.590909090909093</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K628">
            <v>3136.9886363636365</v>
          </cell>
          <cell r="O628">
            <v>1483.340909090909</v>
          </cell>
          <cell r="P628">
            <v>96.590909090909093</v>
          </cell>
        </row>
        <row r="629">
          <cell r="K629">
            <v>0</v>
          </cell>
          <cell r="O629">
            <v>0</v>
          </cell>
        </row>
        <row r="630">
          <cell r="K630">
            <v>3136.9886363636365</v>
          </cell>
          <cell r="O630">
            <v>1483.340909090909</v>
          </cell>
          <cell r="P630">
            <v>96.590909090909093</v>
          </cell>
        </row>
        <row r="631">
          <cell r="K631">
            <v>0</v>
          </cell>
          <cell r="O631">
            <v>0</v>
          </cell>
        </row>
        <row r="632">
          <cell r="K632">
            <v>14416.693181818182</v>
          </cell>
          <cell r="O632">
            <v>2407.375</v>
          </cell>
          <cell r="P632">
            <v>96.590909090909093</v>
          </cell>
        </row>
        <row r="633">
          <cell r="K633">
            <v>0</v>
          </cell>
          <cell r="O633">
            <v>0</v>
          </cell>
        </row>
        <row r="634">
          <cell r="I634">
            <v>585.85</v>
          </cell>
          <cell r="J634">
            <v>1680</v>
          </cell>
          <cell r="K634">
            <v>32929.53318181818</v>
          </cell>
          <cell r="L634">
            <v>1952.83</v>
          </cell>
          <cell r="N634">
            <v>140</v>
          </cell>
          <cell r="O634">
            <v>3107.3749999999995</v>
          </cell>
          <cell r="P634">
            <v>376.59090909090912</v>
          </cell>
        </row>
        <row r="635">
          <cell r="K635">
            <v>0</v>
          </cell>
          <cell r="O635">
            <v>0</v>
          </cell>
        </row>
        <row r="636">
          <cell r="I636">
            <v>764.06</v>
          </cell>
          <cell r="J636">
            <v>1680</v>
          </cell>
          <cell r="K636">
            <v>38097.753181818181</v>
          </cell>
          <cell r="L636">
            <v>2546.88</v>
          </cell>
          <cell r="N636">
            <v>140</v>
          </cell>
          <cell r="O636">
            <v>3107.3749999999995</v>
          </cell>
          <cell r="P636">
            <v>376.59090909090912</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0</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70931.839999999997</v>
          </cell>
          <cell r="L667">
            <v>3972.18</v>
          </cell>
          <cell r="M667">
            <v>419.46</v>
          </cell>
          <cell r="N667">
            <v>4218.12</v>
          </cell>
          <cell r="O667">
            <v>0</v>
          </cell>
        </row>
        <row r="668">
          <cell r="K668">
            <v>0</v>
          </cell>
          <cell r="O668">
            <v>0</v>
          </cell>
          <cell r="P668">
            <v>96.590909090909093</v>
          </cell>
        </row>
        <row r="669">
          <cell r="K669">
            <v>341.6</v>
          </cell>
          <cell r="L669">
            <v>19.13</v>
          </cell>
          <cell r="M669">
            <v>2.02</v>
          </cell>
          <cell r="N669">
            <v>20.309999999999999</v>
          </cell>
          <cell r="O669">
            <v>0</v>
          </cell>
        </row>
        <row r="670">
          <cell r="K670">
            <v>0</v>
          </cell>
          <cell r="O670">
            <v>0</v>
          </cell>
          <cell r="P670">
            <v>96.590909090909093</v>
          </cell>
        </row>
        <row r="671">
          <cell r="K671">
            <v>328.16</v>
          </cell>
          <cell r="L671">
            <v>18.38</v>
          </cell>
          <cell r="M671">
            <v>1.94</v>
          </cell>
          <cell r="N671">
            <v>19.510000000000002</v>
          </cell>
          <cell r="O671">
            <v>0</v>
          </cell>
        </row>
        <row r="672">
          <cell r="K672">
            <v>0</v>
          </cell>
          <cell r="O672">
            <v>0</v>
          </cell>
          <cell r="P672">
            <v>96.590909090909093</v>
          </cell>
        </row>
        <row r="673">
          <cell r="K673">
            <v>198.24</v>
          </cell>
          <cell r="L673">
            <v>11.1</v>
          </cell>
          <cell r="M673">
            <v>1.17</v>
          </cell>
          <cell r="N673">
            <v>11.79</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4303.7</v>
          </cell>
          <cell r="L681">
            <v>222.71</v>
          </cell>
          <cell r="O681">
            <v>0</v>
          </cell>
        </row>
        <row r="682">
          <cell r="K682">
            <v>4286.340909090909</v>
          </cell>
          <cell r="O682">
            <v>1054.3636363636365</v>
          </cell>
          <cell r="P682">
            <v>96.590909090909093</v>
          </cell>
        </row>
        <row r="683">
          <cell r="K683">
            <v>0</v>
          </cell>
          <cell r="O683">
            <v>0</v>
          </cell>
        </row>
        <row r="684">
          <cell r="K684">
            <v>4286.340909090909</v>
          </cell>
          <cell r="O684">
            <v>1054.3636363636365</v>
          </cell>
          <cell r="P684">
            <v>96.590909090909093</v>
          </cell>
        </row>
        <row r="685">
          <cell r="K685">
            <v>0</v>
          </cell>
          <cell r="O685">
            <v>0</v>
          </cell>
        </row>
        <row r="686">
          <cell r="K686">
            <v>3887.6590909090905</v>
          </cell>
          <cell r="O686">
            <v>800.27272727272725</v>
          </cell>
          <cell r="P686">
            <v>96.590909090909093</v>
          </cell>
        </row>
        <row r="687">
          <cell r="K687">
            <v>0</v>
          </cell>
          <cell r="O687">
            <v>0</v>
          </cell>
        </row>
        <row r="688">
          <cell r="K688">
            <v>1205.7386363636363</v>
          </cell>
          <cell r="O688">
            <v>1134.9318181818182</v>
          </cell>
          <cell r="P688">
            <v>96.590909090909093</v>
          </cell>
        </row>
        <row r="689">
          <cell r="K689">
            <v>0</v>
          </cell>
          <cell r="O689">
            <v>0</v>
          </cell>
        </row>
        <row r="690">
          <cell r="K690">
            <v>13952.670454545454</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1046.49</v>
          </cell>
          <cell r="L695">
            <v>54.15</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3622.38</v>
          </cell>
          <cell r="L701">
            <v>187.46</v>
          </cell>
          <cell r="O701">
            <v>0</v>
          </cell>
        </row>
        <row r="702">
          <cell r="K702">
            <v>16677.534090909092</v>
          </cell>
          <cell r="O702">
            <v>1254.7272727272727</v>
          </cell>
          <cell r="P702">
            <v>96.590909090909093</v>
          </cell>
        </row>
        <row r="704">
          <cell r="K704">
            <v>9632.3904545454552</v>
          </cell>
          <cell r="O704">
            <v>1918.0568181818182</v>
          </cell>
          <cell r="P704">
            <v>96.590909090909093</v>
          </cell>
        </row>
        <row r="705">
          <cell r="K705">
            <v>0</v>
          </cell>
          <cell r="O705">
            <v>0</v>
          </cell>
        </row>
        <row r="706">
          <cell r="K706">
            <v>6701.7604545454542</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3582.0722727272732</v>
          </cell>
          <cell r="O710">
            <v>926.44318181818176</v>
          </cell>
          <cell r="P710">
            <v>96.590909090909093</v>
          </cell>
        </row>
        <row r="711">
          <cell r="K711">
            <v>3622.38</v>
          </cell>
          <cell r="L711">
            <v>187.46</v>
          </cell>
          <cell r="O711">
            <v>0</v>
          </cell>
        </row>
        <row r="712">
          <cell r="K712">
            <v>6157.4881818181821</v>
          </cell>
          <cell r="O712">
            <v>3412.522727272727</v>
          </cell>
          <cell r="P712">
            <v>96.590909090909093</v>
          </cell>
        </row>
        <row r="713">
          <cell r="K713">
            <v>0</v>
          </cell>
          <cell r="O713">
            <v>0</v>
          </cell>
        </row>
        <row r="714">
          <cell r="K714">
            <v>7199.6140909090909</v>
          </cell>
          <cell r="O714">
            <v>1872.806818181818</v>
          </cell>
          <cell r="P714">
            <v>96.590909090909093</v>
          </cell>
        </row>
        <row r="715">
          <cell r="K715">
            <v>0</v>
          </cell>
          <cell r="O715">
            <v>0</v>
          </cell>
        </row>
        <row r="716">
          <cell r="K716">
            <v>4600.261363636364</v>
          </cell>
          <cell r="O716">
            <v>891.61363636363637</v>
          </cell>
          <cell r="P716">
            <v>96.590909090909093</v>
          </cell>
        </row>
        <row r="717">
          <cell r="K717">
            <v>3622.38</v>
          </cell>
          <cell r="L717">
            <v>187.46</v>
          </cell>
          <cell r="O717">
            <v>0</v>
          </cell>
        </row>
        <row r="718">
          <cell r="K718">
            <v>699.21590909090901</v>
          </cell>
          <cell r="O718">
            <v>388.1704545454545</v>
          </cell>
          <cell r="P718">
            <v>96.590909090909093</v>
          </cell>
        </row>
        <row r="719">
          <cell r="K719">
            <v>105.22</v>
          </cell>
          <cell r="L719">
            <v>5.45</v>
          </cell>
          <cell r="M719">
            <v>16.34</v>
          </cell>
          <cell r="O719">
            <v>0</v>
          </cell>
        </row>
        <row r="720">
          <cell r="K720">
            <v>699.21590909090901</v>
          </cell>
          <cell r="O720">
            <v>388.1704545454545</v>
          </cell>
          <cell r="P720">
            <v>96.590909090909093</v>
          </cell>
        </row>
        <row r="721">
          <cell r="K721">
            <v>0</v>
          </cell>
          <cell r="O721">
            <v>0</v>
          </cell>
        </row>
        <row r="722">
          <cell r="K722">
            <v>699.21590909090901</v>
          </cell>
          <cell r="O722">
            <v>388.1704545454545</v>
          </cell>
          <cell r="P722">
            <v>96.590909090909093</v>
          </cell>
        </row>
        <row r="723">
          <cell r="K723">
            <v>0</v>
          </cell>
          <cell r="O723">
            <v>0</v>
          </cell>
        </row>
        <row r="724">
          <cell r="K724">
            <v>699.21590909090901</v>
          </cell>
          <cell r="O724">
            <v>388.1704545454545</v>
          </cell>
          <cell r="P724">
            <v>96.590909090909093</v>
          </cell>
        </row>
        <row r="725">
          <cell r="K725">
            <v>210.46</v>
          </cell>
          <cell r="L725">
            <v>10.89</v>
          </cell>
          <cell r="M725">
            <v>32.68</v>
          </cell>
          <cell r="O725">
            <v>0</v>
          </cell>
        </row>
        <row r="726">
          <cell r="K726">
            <v>699.21590909090901</v>
          </cell>
          <cell r="O726">
            <v>388.1704545454545</v>
          </cell>
          <cell r="P726">
            <v>96.590909090909093</v>
          </cell>
        </row>
        <row r="727">
          <cell r="K727">
            <v>0</v>
          </cell>
          <cell r="O727">
            <v>0</v>
          </cell>
        </row>
        <row r="728">
          <cell r="K728">
            <v>699.21590909090901</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1">
          <cell r="K741">
            <v>147.97</v>
          </cell>
          <cell r="L741">
            <v>7.4</v>
          </cell>
          <cell r="M741">
            <v>22.2</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4270.590909090909</v>
          </cell>
          <cell r="O776">
            <v>1033.534090909091</v>
          </cell>
          <cell r="P776">
            <v>96.590909090909093</v>
          </cell>
        </row>
        <row r="777">
          <cell r="K777">
            <v>0</v>
          </cell>
          <cell r="O777">
            <v>0</v>
          </cell>
        </row>
        <row r="778">
          <cell r="K778">
            <v>4430.784090909091</v>
          </cell>
          <cell r="O778">
            <v>1034.4204545454545</v>
          </cell>
          <cell r="P778">
            <v>96.590909090909093</v>
          </cell>
        </row>
        <row r="779">
          <cell r="K779">
            <v>0</v>
          </cell>
          <cell r="O779">
            <v>0</v>
          </cell>
        </row>
        <row r="780">
          <cell r="K780">
            <v>3288.5422727272726</v>
          </cell>
          <cell r="O780">
            <v>905.61363636363637</v>
          </cell>
          <cell r="P780">
            <v>96.590909090909093</v>
          </cell>
        </row>
        <row r="781">
          <cell r="K781">
            <v>828.47</v>
          </cell>
          <cell r="L781">
            <v>42.87</v>
          </cell>
          <cell r="O781">
            <v>0</v>
          </cell>
        </row>
        <row r="782">
          <cell r="K782">
            <v>824.69318181818176</v>
          </cell>
          <cell r="O782">
            <v>104.80681818181819</v>
          </cell>
          <cell r="P782">
            <v>96.590909090909093</v>
          </cell>
        </row>
        <row r="783">
          <cell r="K783">
            <v>0</v>
          </cell>
          <cell r="O783">
            <v>0</v>
          </cell>
        </row>
        <row r="784">
          <cell r="K784">
            <v>4270.590909090909</v>
          </cell>
          <cell r="O784">
            <v>1033.534090909091</v>
          </cell>
          <cell r="P784">
            <v>96.590909090909093</v>
          </cell>
        </row>
        <row r="785">
          <cell r="K785">
            <v>0</v>
          </cell>
          <cell r="O785">
            <v>0</v>
          </cell>
        </row>
        <row r="786">
          <cell r="K786">
            <v>2158.0231818181819</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382.93181818181819</v>
          </cell>
          <cell r="O800">
            <v>233.26136363636365</v>
          </cell>
          <cell r="P800">
            <v>96.590909090909093</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80.05</v>
          </cell>
          <cell r="O805">
            <v>0</v>
          </cell>
        </row>
        <row r="806">
          <cell r="K806">
            <v>1111.1477272727273</v>
          </cell>
          <cell r="O806">
            <v>581.96590909090912</v>
          </cell>
          <cell r="P806">
            <v>96.590909090909093</v>
          </cell>
        </row>
        <row r="807">
          <cell r="K807">
            <v>0</v>
          </cell>
          <cell r="O807">
            <v>0</v>
          </cell>
        </row>
        <row r="808">
          <cell r="K808">
            <v>219.06818181818181</v>
          </cell>
          <cell r="O808">
            <v>273.03409090909093</v>
          </cell>
          <cell r="P808">
            <v>96.590909090909093</v>
          </cell>
        </row>
        <row r="809">
          <cell r="K809">
            <v>0</v>
          </cell>
          <cell r="O809">
            <v>0</v>
          </cell>
        </row>
        <row r="810">
          <cell r="K810">
            <v>1305.7272727272727</v>
          </cell>
          <cell r="O810">
            <v>904.31818181818176</v>
          </cell>
          <cell r="P810">
            <v>96.590909090909093</v>
          </cell>
        </row>
        <row r="811">
          <cell r="K811">
            <v>0</v>
          </cell>
          <cell r="O811">
            <v>0</v>
          </cell>
        </row>
        <row r="812">
          <cell r="K812">
            <v>972.47318181818173</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2644218.08</v>
          </cell>
          <cell r="L825">
            <v>148076.21</v>
          </cell>
          <cell r="M825">
            <v>15636.65</v>
          </cell>
          <cell r="N825">
            <v>157244.14000000001</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13214.43181818182</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3277.0622727272726</v>
          </cell>
          <cell r="O842">
            <v>905.61363636363637</v>
          </cell>
          <cell r="P842">
            <v>96.590909090909093</v>
          </cell>
        </row>
        <row r="875">
          <cell r="J875">
            <v>70985</v>
          </cell>
        </row>
      </sheetData>
      <sheetData sheetId="8"/>
      <sheetData sheetId="9"/>
      <sheetData sheetId="10" refreshError="1"/>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m"/>
      <sheetName val="Qe"/>
      <sheetName val="Qc"/>
      <sheetName val="Qs"/>
      <sheetName val="QS Info"/>
      <sheetName val="IM Project n"/>
      <sheetName val="Detail"/>
      <sheetName val="Cost Report-B&amp;V Det"/>
      <sheetName val="SUMMARY"/>
      <sheetName val="GPP_Inp"/>
      <sheetName val="Index"/>
      <sheetName val="&lt;---CInp"/>
      <sheetName val="CInp---&gt;"/>
      <sheetName val="Tech_Inp"/>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Cost Report"/>
      <sheetName val="U6"/>
      <sheetName val="HR _ RESOURCING INPUT"/>
      <sheetName val="Claims List"/>
      <sheetName val="VALIDATION LIST DATA"/>
      <sheetName val="MySheet"/>
      <sheetName val="Definition1"/>
      <sheetName val="Re"/>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Y51"/>
  <sheetViews>
    <sheetView showGridLines="0" workbookViewId="0">
      <selection activeCell="B13" sqref="B13:C13"/>
    </sheetView>
  </sheetViews>
  <sheetFormatPr defaultColWidth="9.08984375" defaultRowHeight="12.5"/>
  <cols>
    <col min="1" max="1" width="7.08984375" style="1" customWidth="1"/>
    <col min="2" max="2" width="37.90625" style="1" customWidth="1"/>
    <col min="3" max="3" width="60.90625" style="1" customWidth="1"/>
    <col min="4" max="4" width="9.08984375" style="2"/>
    <col min="5" max="16384" width="9.08984375" style="1"/>
  </cols>
  <sheetData>
    <row r="1" spans="1:103" s="3" customFormat="1" ht="15.5">
      <c r="A1" s="5" t="s">
        <v>0</v>
      </c>
      <c r="B1" s="5"/>
      <c r="C1" s="7" t="s">
        <v>1</v>
      </c>
      <c r="D1" s="8"/>
      <c r="F1" s="9"/>
      <c r="G1" s="10"/>
      <c r="L1" s="10"/>
      <c r="M1" s="11"/>
      <c r="N1" s="12"/>
      <c r="O1" s="13"/>
      <c r="Q1" s="14"/>
      <c r="R1" s="13"/>
      <c r="S1" s="11"/>
    </row>
    <row r="2" spans="1:103" s="3" customFormat="1" ht="15.5">
      <c r="A2" s="5" t="s">
        <v>2</v>
      </c>
      <c r="B2" s="5"/>
      <c r="C2" s="7">
        <f>'5.1Tender Cover Sheet'!C19</f>
        <v>0</v>
      </c>
      <c r="D2" s="8"/>
      <c r="G2" s="10"/>
      <c r="L2" s="10"/>
      <c r="M2" s="15"/>
      <c r="N2" s="12"/>
      <c r="O2" s="13"/>
      <c r="Q2" s="14"/>
      <c r="R2" s="13"/>
      <c r="S2" s="11"/>
    </row>
    <row r="3" spans="1:103" s="3" customFormat="1" ht="15.5">
      <c r="A3" s="5" t="s">
        <v>3</v>
      </c>
      <c r="B3" s="5"/>
      <c r="C3" s="7" t="s">
        <v>208</v>
      </c>
      <c r="D3" s="8"/>
      <c r="G3" s="10"/>
      <c r="L3" s="10"/>
      <c r="M3" s="15"/>
      <c r="N3" s="12"/>
      <c r="O3" s="13"/>
      <c r="Q3" s="14"/>
      <c r="R3" s="13"/>
      <c r="S3" s="11"/>
    </row>
    <row r="4" spans="1:103" s="3" customFormat="1" ht="15.5">
      <c r="A4" s="5" t="s">
        <v>4</v>
      </c>
      <c r="B4" s="5"/>
      <c r="C4" s="7">
        <f>'5.1Tender Cover Sheet'!C23</f>
        <v>0</v>
      </c>
      <c r="D4" s="8"/>
      <c r="G4" s="10"/>
      <c r="K4" s="16"/>
      <c r="L4" s="17"/>
      <c r="M4" s="18"/>
      <c r="N4" s="12"/>
      <c r="O4" s="13"/>
      <c r="Q4" s="14"/>
      <c r="R4" s="13"/>
      <c r="S4" s="11"/>
    </row>
    <row r="5" spans="1:103" s="3" customFormat="1" ht="15.5">
      <c r="A5" s="5"/>
      <c r="C5" s="7"/>
      <c r="D5" s="8"/>
      <c r="G5" s="10"/>
      <c r="K5" s="16"/>
      <c r="L5" s="17"/>
      <c r="M5" s="18"/>
      <c r="N5" s="12"/>
      <c r="O5" s="13"/>
      <c r="Q5" s="14"/>
      <c r="R5" s="13"/>
      <c r="S5" s="11"/>
    </row>
    <row r="6" spans="1:103" s="3" customFormat="1" ht="15.5">
      <c r="A6" s="5"/>
      <c r="C6" s="7"/>
      <c r="D6" s="8"/>
      <c r="G6" s="10"/>
      <c r="K6" s="16"/>
      <c r="L6" s="17"/>
      <c r="M6" s="18"/>
      <c r="N6" s="12"/>
      <c r="O6" s="13"/>
      <c r="Q6" s="14"/>
      <c r="R6" s="13"/>
      <c r="S6" s="11"/>
    </row>
    <row r="7" spans="1:103" ht="18">
      <c r="A7" s="19" t="s">
        <v>5</v>
      </c>
      <c r="B7" s="19"/>
      <c r="C7" s="20"/>
      <c r="D7" s="22"/>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row>
    <row r="8" spans="1:103">
      <c r="A8" s="20"/>
      <c r="B8" s="20"/>
      <c r="C8" s="21"/>
      <c r="D8" s="22"/>
      <c r="E8" s="23"/>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row>
    <row r="9" spans="1:103">
      <c r="A9" s="20"/>
      <c r="B9" s="317" t="s">
        <v>137</v>
      </c>
      <c r="C9" s="318"/>
      <c r="D9" s="22"/>
      <c r="E9" s="23"/>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row>
    <row r="10" spans="1:103">
      <c r="A10" s="20"/>
      <c r="B10" s="20"/>
      <c r="C10" s="21"/>
      <c r="D10" s="22"/>
      <c r="E10" s="23"/>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row>
    <row r="11" spans="1:103" ht="49.5" customHeight="1">
      <c r="A11" s="20"/>
      <c r="B11" s="315" t="s">
        <v>6</v>
      </c>
      <c r="C11" s="315"/>
      <c r="D11" s="22"/>
      <c r="E11" s="23"/>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row>
    <row r="12" spans="1:103" ht="15.5">
      <c r="A12" s="5"/>
      <c r="B12" s="20"/>
      <c r="C12" s="21"/>
      <c r="D12" s="22"/>
      <c r="E12" s="23"/>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row>
    <row r="13" spans="1:103" ht="78.75" customHeight="1">
      <c r="A13" s="20"/>
      <c r="B13" s="316" t="s">
        <v>7</v>
      </c>
      <c r="C13" s="316"/>
      <c r="D13" s="22"/>
      <c r="E13" s="23"/>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row>
    <row r="14" spans="1:103" s="24" customFormat="1">
      <c r="A14" s="20"/>
      <c r="B14" s="20"/>
      <c r="C14" s="21"/>
      <c r="D14" s="22"/>
      <c r="E14" s="23"/>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row>
    <row r="15" spans="1:103">
      <c r="A15" s="20"/>
      <c r="B15" s="20"/>
      <c r="C15" s="21"/>
      <c r="D15" s="22"/>
      <c r="E15" s="23"/>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row>
    <row r="16" spans="1:103" ht="31">
      <c r="A16" s="26">
        <v>1</v>
      </c>
      <c r="B16" s="27" t="s">
        <v>8</v>
      </c>
      <c r="C16" s="28"/>
      <c r="D16" s="29"/>
      <c r="E16" s="7"/>
      <c r="F16" s="3"/>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row>
    <row r="17" spans="1:103" ht="46.5">
      <c r="A17" s="30"/>
      <c r="B17" s="3" t="s">
        <v>9</v>
      </c>
      <c r="C17" s="4" t="s">
        <v>10</v>
      </c>
      <c r="D17" s="8"/>
      <c r="E17" s="6"/>
      <c r="F17" s="3"/>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row>
    <row r="18" spans="1:103" ht="54.75" customHeight="1">
      <c r="A18" s="30"/>
      <c r="B18" s="3" t="s">
        <v>131</v>
      </c>
      <c r="C18" s="4" t="s">
        <v>11</v>
      </c>
      <c r="D18" s="8"/>
      <c r="E18" s="6"/>
      <c r="F18" s="3"/>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row>
    <row r="19" spans="1:103" ht="17.25" customHeight="1">
      <c r="A19" s="30"/>
      <c r="B19" s="3" t="s">
        <v>130</v>
      </c>
      <c r="C19" s="4" t="s">
        <v>12</v>
      </c>
      <c r="D19" s="8"/>
      <c r="E19" s="6"/>
      <c r="F19" s="3"/>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row>
    <row r="20" spans="1:103" ht="17.25" customHeight="1">
      <c r="A20" s="30"/>
      <c r="B20" s="3" t="s">
        <v>128</v>
      </c>
      <c r="C20" s="4" t="s">
        <v>129</v>
      </c>
      <c r="D20" s="8"/>
      <c r="E20" s="6"/>
      <c r="F20" s="3"/>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row>
    <row r="21" spans="1:103" ht="31">
      <c r="A21" s="30"/>
      <c r="B21" s="3" t="s">
        <v>135</v>
      </c>
      <c r="C21" s="4" t="s">
        <v>13</v>
      </c>
      <c r="D21" s="8"/>
      <c r="E21" s="6"/>
      <c r="F21" s="3"/>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row>
    <row r="22" spans="1:103" ht="15.5">
      <c r="A22" s="30"/>
      <c r="B22" s="3" t="s">
        <v>136</v>
      </c>
      <c r="C22" s="4" t="s">
        <v>132</v>
      </c>
      <c r="D22" s="8"/>
      <c r="E22" s="6"/>
      <c r="F22" s="3"/>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row>
    <row r="23" spans="1:103" ht="15.5">
      <c r="A23" s="30"/>
      <c r="B23" s="3"/>
      <c r="C23" s="4"/>
      <c r="D23" s="8"/>
      <c r="E23" s="6"/>
      <c r="F23" s="3"/>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row>
    <row r="24" spans="1:103" ht="15.5">
      <c r="A24" s="30"/>
      <c r="B24" s="3"/>
      <c r="C24" s="4"/>
      <c r="D24" s="8"/>
      <c r="E24" s="6"/>
      <c r="F24" s="3"/>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row>
    <row r="25" spans="1:103" ht="15.5">
      <c r="A25" s="30"/>
      <c r="B25" s="3"/>
      <c r="C25" s="4"/>
      <c r="D25" s="8"/>
      <c r="E25" s="6"/>
      <c r="F25" s="3"/>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row>
    <row r="26" spans="1:103" ht="15.5">
      <c r="A26" s="26">
        <v>2</v>
      </c>
      <c r="B26" s="31" t="s">
        <v>14</v>
      </c>
      <c r="C26" s="31"/>
      <c r="D26" s="8"/>
      <c r="E26" s="6"/>
      <c r="F26" s="3"/>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row>
    <row r="27" spans="1:103" ht="15.5">
      <c r="A27" s="3"/>
      <c r="B27" s="317" t="s">
        <v>15</v>
      </c>
      <c r="C27" s="318"/>
      <c r="D27" s="8"/>
      <c r="E27" s="6"/>
      <c r="F27" s="3"/>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row>
    <row r="28" spans="1:103" ht="46.5">
      <c r="A28" s="3"/>
      <c r="B28" s="32" t="s">
        <v>16</v>
      </c>
      <c r="C28" s="4" t="s">
        <v>133</v>
      </c>
      <c r="D28" s="8"/>
      <c r="E28" s="6"/>
      <c r="F28" s="3"/>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row>
    <row r="29" spans="1:103" ht="51" customHeight="1">
      <c r="A29" s="3"/>
      <c r="B29" s="12"/>
      <c r="C29" s="4" t="s">
        <v>17</v>
      </c>
      <c r="D29" s="8"/>
      <c r="E29" s="6"/>
      <c r="F29" s="3"/>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row>
    <row r="30" spans="1:103">
      <c r="A30" s="20"/>
      <c r="B30" s="33"/>
      <c r="C30" s="21"/>
      <c r="D30" s="22"/>
      <c r="E30" s="34"/>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row>
    <row r="31" spans="1:103">
      <c r="A31" s="20"/>
      <c r="B31" s="35"/>
      <c r="C31" s="21"/>
      <c r="D31" s="22"/>
      <c r="E31" s="23"/>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row>
    <row r="32" spans="1:103">
      <c r="A32" s="20"/>
      <c r="B32" s="20"/>
      <c r="C32" s="21"/>
      <c r="D32" s="22"/>
      <c r="E32" s="23"/>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row>
    <row r="33" spans="1:103" ht="12.75" customHeight="1">
      <c r="A33" s="20"/>
      <c r="B33" s="20"/>
      <c r="C33" s="20"/>
      <c r="D33" s="21"/>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row>
    <row r="34" spans="1:103">
      <c r="A34" s="20"/>
      <c r="B34" s="20"/>
      <c r="C34" s="20"/>
      <c r="D34" s="21"/>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row>
    <row r="35" spans="1:103">
      <c r="A35" s="20"/>
      <c r="B35" s="20"/>
      <c r="C35" s="20"/>
      <c r="D35" s="21"/>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row>
    <row r="36" spans="1:103" ht="12.75" customHeight="1">
      <c r="A36" s="20"/>
      <c r="B36" s="20"/>
      <c r="C36" s="20"/>
      <c r="D36" s="21"/>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row>
    <row r="37" spans="1:103" ht="25.5" customHeight="1">
      <c r="A37" s="20"/>
      <c r="B37" s="20"/>
      <c r="C37" s="20"/>
      <c r="D37" s="21"/>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row>
    <row r="38" spans="1:103">
      <c r="A38" s="20"/>
      <c r="B38" s="20"/>
      <c r="C38" s="20"/>
      <c r="D38" s="21"/>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row>
    <row r="39" spans="1:103">
      <c r="A39" s="20"/>
      <c r="B39" s="20"/>
      <c r="C39" s="20"/>
      <c r="D39" s="21"/>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row>
    <row r="40" spans="1:103">
      <c r="A40" s="20"/>
      <c r="B40" s="20"/>
      <c r="C40" s="20"/>
      <c r="D40" s="21"/>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row>
    <row r="41" spans="1:103" ht="12.75" customHeight="1">
      <c r="A41" s="20"/>
      <c r="B41" s="20"/>
      <c r="C41" s="20"/>
      <c r="D41" s="21"/>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row>
    <row r="42" spans="1:103">
      <c r="A42" s="20"/>
      <c r="B42" s="20"/>
      <c r="C42" s="21"/>
      <c r="D42" s="22"/>
      <c r="E42" s="23"/>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row>
    <row r="43" spans="1:103">
      <c r="A43" s="20"/>
      <c r="B43" s="20"/>
      <c r="C43" s="20"/>
      <c r="D43" s="21"/>
      <c r="E43" s="23"/>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row>
    <row r="44" spans="1:103">
      <c r="A44" s="20"/>
      <c r="B44" s="20"/>
      <c r="C44" s="20"/>
      <c r="D44" s="21"/>
      <c r="E44" s="23"/>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row>
    <row r="45" spans="1:103">
      <c r="A45" s="20"/>
      <c r="B45" s="20"/>
      <c r="C45" s="20"/>
      <c r="D45" s="21"/>
      <c r="E45" s="23"/>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row>
    <row r="46" spans="1:103">
      <c r="A46" s="20"/>
      <c r="B46" s="20"/>
      <c r="C46" s="20"/>
      <c r="D46" s="21"/>
      <c r="E46" s="23"/>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row>
    <row r="47" spans="1:103">
      <c r="A47" s="20"/>
      <c r="B47" s="20"/>
      <c r="C47" s="21"/>
      <c r="D47" s="22"/>
      <c r="E47" s="23"/>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row>
    <row r="48" spans="1:103">
      <c r="A48" s="20"/>
      <c r="B48" s="20"/>
      <c r="C48" s="20"/>
      <c r="D48" s="21"/>
      <c r="E48" s="23"/>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row>
    <row r="49" spans="1:103">
      <c r="A49" s="20"/>
      <c r="B49" s="20"/>
      <c r="C49" s="20"/>
      <c r="D49" s="21"/>
      <c r="E49" s="34"/>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row>
    <row r="50" spans="1:103">
      <c r="A50" s="20"/>
      <c r="B50" s="20"/>
      <c r="C50" s="20"/>
      <c r="D50" s="21"/>
      <c r="E50" s="23"/>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row>
    <row r="51" spans="1:103">
      <c r="A51" s="20"/>
      <c r="B51" s="20"/>
      <c r="C51" s="20"/>
      <c r="D51" s="21"/>
      <c r="E51" s="23"/>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row>
  </sheetData>
  <mergeCells count="4">
    <mergeCell ref="B11:C11"/>
    <mergeCell ref="B13:C13"/>
    <mergeCell ref="B9:C9"/>
    <mergeCell ref="B27:C27"/>
  </mergeCells>
  <pageMargins left="0.75" right="0.75" top="1" bottom="1" header="0.5" footer="0.5"/>
  <headerFooter>
    <oddHeader>&amp;REskom Holdings Limited
Bravo Power Station : CED 0142/SM
&amp;A</oddHeader>
    <oddFooter>&amp;L&amp;8&amp;F
&amp;A&amp;CPage &amp;P of &amp;N&amp;R&amp;D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zoomScale="60" zoomScaleNormal="60" workbookViewId="0">
      <selection activeCell="H49" sqref="H49"/>
    </sheetView>
  </sheetViews>
  <sheetFormatPr defaultColWidth="9.08984375" defaultRowHeight="12.5"/>
  <cols>
    <col min="1" max="1" width="4.36328125" style="1" customWidth="1"/>
    <col min="2" max="2" width="48.90625" style="1" customWidth="1"/>
    <col min="3" max="3" width="67.08984375" style="1" customWidth="1"/>
    <col min="4" max="4" width="4.08984375" style="1" customWidth="1"/>
    <col min="5" max="16384" width="9.08984375" style="1"/>
  </cols>
  <sheetData>
    <row r="1" spans="1:4">
      <c r="A1" s="36"/>
      <c r="B1" s="37"/>
      <c r="C1" s="37"/>
      <c r="D1" s="38"/>
    </row>
    <row r="2" spans="1:4" ht="25">
      <c r="A2" s="39"/>
      <c r="B2" s="319" t="s">
        <v>1</v>
      </c>
      <c r="C2" s="319"/>
      <c r="D2" s="40"/>
    </row>
    <row r="3" spans="1:4">
      <c r="A3" s="39"/>
      <c r="B3" s="20"/>
      <c r="C3" s="20"/>
      <c r="D3" s="41"/>
    </row>
    <row r="4" spans="1:4" ht="15.5">
      <c r="A4" s="39"/>
      <c r="B4" s="20"/>
      <c r="C4" s="5"/>
      <c r="D4" s="41"/>
    </row>
    <row r="5" spans="1:4">
      <c r="A5" s="39"/>
      <c r="B5"/>
      <c r="C5" s="20"/>
      <c r="D5" s="41"/>
    </row>
    <row r="6" spans="1:4">
      <c r="A6" s="39"/>
      <c r="B6" s="20"/>
      <c r="C6" s="20"/>
      <c r="D6" s="41"/>
    </row>
    <row r="7" spans="1:4">
      <c r="A7" s="39"/>
      <c r="B7" s="20"/>
      <c r="C7" s="20"/>
      <c r="D7" s="41"/>
    </row>
    <row r="8" spans="1:4">
      <c r="A8" s="39"/>
      <c r="B8" s="20"/>
      <c r="C8" s="20"/>
      <c r="D8" s="41"/>
    </row>
    <row r="9" spans="1:4">
      <c r="A9" s="39"/>
      <c r="B9" s="20"/>
      <c r="C9" s="20"/>
      <c r="D9" s="41"/>
    </row>
    <row r="10" spans="1:4">
      <c r="A10" s="39"/>
      <c r="B10" s="20"/>
      <c r="C10" s="20"/>
      <c r="D10" s="41"/>
    </row>
    <row r="11" spans="1:4">
      <c r="A11" s="39"/>
      <c r="B11" s="20"/>
      <c r="C11" s="20"/>
      <c r="D11" s="41"/>
    </row>
    <row r="12" spans="1:4">
      <c r="A12" s="39"/>
      <c r="B12" s="34"/>
      <c r="C12" s="20"/>
      <c r="D12" s="41"/>
    </row>
    <row r="13" spans="1:4">
      <c r="A13" s="39"/>
      <c r="B13" s="34"/>
      <c r="C13" s="20"/>
      <c r="D13" s="41"/>
    </row>
    <row r="14" spans="1:4">
      <c r="A14" s="39"/>
      <c r="B14" s="42"/>
      <c r="C14" s="20"/>
      <c r="D14" s="41"/>
    </row>
    <row r="15" spans="1:4" ht="32.5">
      <c r="A15" s="39"/>
      <c r="B15" s="43" t="s">
        <v>18</v>
      </c>
      <c r="C15" s="43"/>
      <c r="D15" s="41"/>
    </row>
    <row r="16" spans="1:4">
      <c r="A16" s="39"/>
      <c r="B16" s="42"/>
      <c r="C16" s="20"/>
      <c r="D16" s="41"/>
    </row>
    <row r="17" spans="1:4" ht="25">
      <c r="A17" s="39"/>
      <c r="B17" s="44" t="s">
        <v>122</v>
      </c>
      <c r="C17" s="44"/>
      <c r="D17" s="41"/>
    </row>
    <row r="18" spans="1:4" ht="25">
      <c r="A18" s="39"/>
      <c r="B18" s="44"/>
      <c r="C18" s="44"/>
      <c r="D18" s="41"/>
    </row>
    <row r="19" spans="1:4" ht="18">
      <c r="A19" s="39"/>
      <c r="B19" s="45" t="s">
        <v>19</v>
      </c>
      <c r="C19" s="46"/>
      <c r="D19" s="41"/>
    </row>
    <row r="20" spans="1:4" ht="18">
      <c r="A20" s="39"/>
      <c r="B20" s="45"/>
      <c r="C20" s="47"/>
      <c r="D20" s="41"/>
    </row>
    <row r="21" spans="1:4" ht="50.25" customHeight="1">
      <c r="A21" s="39"/>
      <c r="B21" s="45" t="s">
        <v>20</v>
      </c>
      <c r="C21" s="48" t="str">
        <f>'Read Me FIRST'!C3</f>
        <v>PROVISION OF HORTICULTURE SERVICES FOR KUSILE POWER STATION PROJECT</v>
      </c>
      <c r="D21" s="41"/>
    </row>
    <row r="22" spans="1:4" ht="30" customHeight="1">
      <c r="A22" s="39"/>
      <c r="B22" s="45"/>
      <c r="C22" s="49"/>
      <c r="D22" s="41"/>
    </row>
    <row r="23" spans="1:4" ht="30" customHeight="1">
      <c r="A23" s="39"/>
      <c r="B23" s="45" t="s">
        <v>21</v>
      </c>
      <c r="C23" s="46"/>
      <c r="D23" s="41"/>
    </row>
    <row r="24" spans="1:4" ht="30" customHeight="1">
      <c r="A24" s="39"/>
      <c r="B24" s="45"/>
      <c r="C24" s="49"/>
      <c r="D24" s="41"/>
    </row>
    <row r="25" spans="1:4" ht="30" customHeight="1">
      <c r="A25" s="39"/>
      <c r="B25" s="51"/>
      <c r="C25" s="49"/>
      <c r="D25" s="41"/>
    </row>
    <row r="26" spans="1:4" ht="20">
      <c r="A26" s="39"/>
      <c r="B26" s="50" t="s">
        <v>22</v>
      </c>
      <c r="C26" s="50"/>
      <c r="D26" s="41"/>
    </row>
    <row r="27" spans="1:4" ht="18">
      <c r="A27" s="39"/>
      <c r="B27" s="19"/>
      <c r="C27" s="47"/>
      <c r="D27" s="41"/>
    </row>
    <row r="28" spans="1:4" ht="18">
      <c r="A28" s="39"/>
      <c r="B28" s="52"/>
      <c r="C28" s="47"/>
      <c r="D28" s="41"/>
    </row>
    <row r="29" spans="1:4" ht="30" customHeight="1">
      <c r="A29" s="39"/>
      <c r="B29" s="45" t="s">
        <v>23</v>
      </c>
      <c r="C29" s="100">
        <f>'5.1.2 Summary'!E24</f>
        <v>0</v>
      </c>
      <c r="D29" s="41"/>
    </row>
    <row r="30" spans="1:4" ht="30" customHeight="1">
      <c r="A30" s="39"/>
      <c r="B30" s="54" t="s">
        <v>24</v>
      </c>
      <c r="C30" s="55"/>
      <c r="D30" s="41"/>
    </row>
    <row r="31" spans="1:4" ht="18">
      <c r="A31" s="39"/>
      <c r="B31" s="45" t="s">
        <v>25</v>
      </c>
      <c r="C31" s="53"/>
      <c r="D31" s="41"/>
    </row>
    <row r="32" spans="1:4" ht="12.75" customHeight="1">
      <c r="A32" s="39"/>
      <c r="B32" s="56"/>
      <c r="C32" s="57"/>
      <c r="D32" s="41"/>
    </row>
    <row r="33" spans="1:4" ht="12.75" customHeight="1">
      <c r="A33" s="39"/>
      <c r="B33" s="56"/>
      <c r="C33" s="57"/>
      <c r="D33" s="41"/>
    </row>
    <row r="34" spans="1:4" ht="12.75" customHeight="1">
      <c r="A34" s="39"/>
      <c r="B34" s="56"/>
      <c r="C34" s="5"/>
      <c r="D34" s="41"/>
    </row>
    <row r="35" spans="1:4" ht="12.75" customHeight="1">
      <c r="A35" s="39"/>
      <c r="B35" s="20"/>
      <c r="C35" s="5"/>
      <c r="D35" s="41"/>
    </row>
    <row r="36" spans="1:4" ht="30" customHeight="1">
      <c r="A36" s="39"/>
      <c r="B36" s="19" t="s">
        <v>26</v>
      </c>
      <c r="C36" s="58"/>
      <c r="D36" s="41"/>
    </row>
    <row r="37" spans="1:4" ht="12.75" customHeight="1">
      <c r="A37" s="39"/>
      <c r="B37" s="5"/>
      <c r="C37" s="5"/>
      <c r="D37" s="41"/>
    </row>
    <row r="38" spans="1:4" ht="12.75" customHeight="1">
      <c r="A38" s="39"/>
      <c r="B38" s="5"/>
      <c r="C38" s="5"/>
      <c r="D38" s="41"/>
    </row>
    <row r="39" spans="1:4" ht="12.75" customHeight="1">
      <c r="A39" s="39"/>
      <c r="B39" s="5"/>
      <c r="C39" s="5"/>
      <c r="D39" s="41"/>
    </row>
    <row r="40" spans="1:4" ht="37.5" customHeight="1">
      <c r="A40" s="39"/>
      <c r="B40" s="19" t="s">
        <v>27</v>
      </c>
      <c r="C40" s="46"/>
      <c r="D40" s="41"/>
    </row>
    <row r="41" spans="1:4" ht="12.75" customHeight="1">
      <c r="A41" s="39"/>
      <c r="B41" s="5"/>
      <c r="C41" s="5"/>
      <c r="D41" s="41"/>
    </row>
    <row r="42" spans="1:4" ht="12.75" customHeight="1">
      <c r="A42" s="39"/>
      <c r="B42" s="20"/>
      <c r="C42" s="47"/>
      <c r="D42" s="41"/>
    </row>
    <row r="43" spans="1:4" ht="12.75" customHeight="1">
      <c r="A43" s="39"/>
      <c r="B43" s="5"/>
      <c r="C43" s="5"/>
      <c r="D43" s="41"/>
    </row>
    <row r="44" spans="1:4" ht="30" customHeight="1">
      <c r="A44" s="39"/>
      <c r="B44" s="19" t="s">
        <v>28</v>
      </c>
      <c r="C44" s="46"/>
      <c r="D44" s="41"/>
    </row>
    <row r="45" spans="1:4" ht="14.25" customHeight="1">
      <c r="A45" s="39"/>
      <c r="B45" s="20"/>
      <c r="C45" s="59"/>
      <c r="D45" s="41"/>
    </row>
    <row r="46" spans="1:4" ht="14.25" customHeight="1">
      <c r="A46" s="39"/>
      <c r="B46" s="20"/>
      <c r="C46" s="59"/>
      <c r="D46" s="41"/>
    </row>
    <row r="47" spans="1:4" ht="14.25" customHeight="1">
      <c r="A47" s="39"/>
      <c r="B47" s="20"/>
      <c r="C47" s="20"/>
      <c r="D47" s="41"/>
    </row>
    <row r="48" spans="1:4" ht="35.25" customHeight="1">
      <c r="A48" s="39"/>
      <c r="B48" s="19" t="s">
        <v>29</v>
      </c>
      <c r="C48" s="46"/>
      <c r="D48" s="41"/>
    </row>
    <row r="49" spans="1:4" ht="18.5" thickBot="1">
      <c r="A49" s="60"/>
      <c r="B49" s="61"/>
      <c r="C49" s="62"/>
      <c r="D49" s="63" t="s">
        <v>30</v>
      </c>
    </row>
    <row r="50" spans="1:4" ht="18">
      <c r="A50" s="20"/>
      <c r="B50" s="20"/>
      <c r="C50" s="59"/>
      <c r="D50" s="20"/>
    </row>
  </sheetData>
  <mergeCells count="1">
    <mergeCell ref="B2:C2"/>
  </mergeCells>
  <pageMargins left="0.75" right="0.75" top="1" bottom="1" header="0.5" footer="0.5"/>
  <headerFooter>
    <oddHeader>&amp;REskom Holdings Limited
Bravo Power Station : CED 0142/SM
&amp;A</oddHeader>
    <oddFooter>&amp;L&amp;8&amp;F
&amp;A&amp;CPage &amp;P of &amp;N&amp;R&amp;D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32"/>
  <sheetViews>
    <sheetView showGridLines="0" workbookViewId="0">
      <selection activeCell="F8" sqref="F8"/>
    </sheetView>
  </sheetViews>
  <sheetFormatPr defaultColWidth="9.08984375" defaultRowHeight="12.5"/>
  <cols>
    <col min="1" max="1" width="8.6328125" style="1" customWidth="1"/>
    <col min="2" max="2" width="30.453125" style="1" customWidth="1"/>
    <col min="3" max="3" width="69" style="1" customWidth="1"/>
    <col min="4" max="16384" width="9.08984375" style="1"/>
  </cols>
  <sheetData>
    <row r="1" spans="1:103" s="3" customFormat="1" ht="15.5">
      <c r="A1" s="3" t="s">
        <v>0</v>
      </c>
      <c r="C1" s="7" t="s">
        <v>1</v>
      </c>
      <c r="F1" s="9"/>
      <c r="G1" s="10"/>
      <c r="L1" s="10"/>
      <c r="M1" s="11"/>
      <c r="N1" s="12"/>
      <c r="O1" s="13"/>
      <c r="Q1" s="14"/>
      <c r="R1" s="13"/>
      <c r="S1" s="11"/>
    </row>
    <row r="2" spans="1:103" s="3" customFormat="1" ht="15.5">
      <c r="A2" s="3" t="s">
        <v>2</v>
      </c>
      <c r="C2" s="7">
        <f>'5.1Tender Cover Sheet'!C19</f>
        <v>0</v>
      </c>
      <c r="D2" s="5"/>
      <c r="G2" s="10"/>
      <c r="L2" s="10"/>
      <c r="M2" s="15"/>
      <c r="N2" s="12"/>
      <c r="O2" s="13"/>
      <c r="Q2" s="14"/>
      <c r="R2" s="13"/>
      <c r="S2" s="11"/>
    </row>
    <row r="3" spans="1:103" s="3" customFormat="1" ht="15.5">
      <c r="A3" s="3" t="s">
        <v>3</v>
      </c>
      <c r="C3" s="7" t="str">
        <f>'5.1Tender Cover Sheet'!C21</f>
        <v>PROVISION OF HORTICULTURE SERVICES FOR KUSILE POWER STATION PROJECT</v>
      </c>
      <c r="G3" s="10"/>
      <c r="K3" s="16"/>
      <c r="L3" s="17"/>
      <c r="M3" s="18"/>
      <c r="N3" s="12"/>
      <c r="O3" s="13"/>
      <c r="Q3" s="14"/>
      <c r="R3" s="13"/>
      <c r="S3" s="11"/>
    </row>
    <row r="4" spans="1:103" s="3" customFormat="1" ht="15.5">
      <c r="A4" s="3" t="s">
        <v>4</v>
      </c>
      <c r="C4" s="7">
        <f>'5.1Tender Cover Sheet'!C23</f>
        <v>0</v>
      </c>
      <c r="G4" s="10"/>
      <c r="K4" s="16"/>
      <c r="L4" s="17"/>
      <c r="M4" s="18"/>
      <c r="N4" s="12"/>
      <c r="O4" s="13"/>
      <c r="Q4" s="14"/>
      <c r="R4" s="13"/>
      <c r="S4" s="11"/>
    </row>
    <row r="5" spans="1:103" s="3" customFormat="1" ht="15.5">
      <c r="A5" s="5"/>
      <c r="C5" s="7"/>
      <c r="G5" s="10"/>
      <c r="K5" s="16"/>
      <c r="L5" s="17"/>
      <c r="M5" s="18"/>
      <c r="N5" s="12"/>
      <c r="O5" s="13"/>
      <c r="Q5" s="14"/>
      <c r="R5" s="13"/>
      <c r="S5" s="11"/>
    </row>
    <row r="6" spans="1:103" ht="18">
      <c r="A6" s="19" t="s">
        <v>31</v>
      </c>
      <c r="B6" s="19"/>
      <c r="C6" s="19"/>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row>
    <row r="7" spans="1:103" ht="14">
      <c r="A7" s="64"/>
      <c r="B7" s="20"/>
      <c r="C7" s="65"/>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row>
    <row r="8" spans="1:103" ht="58.5" customHeight="1">
      <c r="A8" s="30">
        <v>1</v>
      </c>
      <c r="B8" s="320" t="s">
        <v>32</v>
      </c>
      <c r="C8" s="3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row>
    <row r="9" spans="1:103" ht="69.900000000000006" customHeight="1">
      <c r="A9" s="30">
        <v>2</v>
      </c>
      <c r="B9" s="320" t="s">
        <v>33</v>
      </c>
      <c r="C9" s="3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row>
    <row r="10" spans="1:103" ht="39.75" customHeight="1">
      <c r="A10" s="30">
        <v>3</v>
      </c>
      <c r="B10" s="320" t="s">
        <v>34</v>
      </c>
      <c r="C10" s="3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row>
    <row r="11" spans="1:103" ht="89.25" customHeight="1">
      <c r="A11" s="30"/>
      <c r="B11" s="320"/>
      <c r="C11" s="3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row>
    <row r="12" spans="1:103" ht="14">
      <c r="A12" s="23"/>
      <c r="B12" s="321"/>
      <c r="C12" s="321"/>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row>
    <row r="13" spans="1:103">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row>
    <row r="14" spans="1:103">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row>
    <row r="15" spans="1:103">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row>
    <row r="16" spans="1:103">
      <c r="A16" s="20"/>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row>
    <row r="17" spans="1:103">
      <c r="A17" s="20"/>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row>
    <row r="18" spans="1:103">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row>
    <row r="19" spans="1:103">
      <c r="A19" s="20"/>
      <c r="B19" s="20"/>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row>
    <row r="20" spans="1:103" ht="15.5">
      <c r="A20" s="66"/>
      <c r="B20" s="20"/>
      <c r="C20" s="20"/>
      <c r="D20" s="20"/>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row>
    <row r="21" spans="1:103">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row>
    <row r="22" spans="1:103">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row>
    <row r="23" spans="1:103">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c r="CL23" s="20"/>
      <c r="CM23" s="20"/>
      <c r="CN23" s="20"/>
      <c r="CO23" s="20"/>
      <c r="CP23" s="20"/>
      <c r="CQ23" s="20"/>
      <c r="CR23" s="20"/>
      <c r="CS23" s="20"/>
      <c r="CT23" s="20"/>
      <c r="CU23" s="20"/>
      <c r="CV23" s="20"/>
      <c r="CW23" s="20"/>
      <c r="CX23" s="20"/>
      <c r="CY23" s="20"/>
    </row>
    <row r="24" spans="1:103">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row>
    <row r="25" spans="1:103">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row>
    <row r="26" spans="1:103">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row>
    <row r="27" spans="1:103">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row>
    <row r="28" spans="1:103">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row>
    <row r="29" spans="1:103">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row>
    <row r="30" spans="1:103">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row>
    <row r="31" spans="1:103">
      <c r="A31" s="34"/>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row>
    <row r="32" spans="1:103" ht="15.5">
      <c r="A32" s="66"/>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row>
  </sheetData>
  <mergeCells count="5">
    <mergeCell ref="B8:C8"/>
    <mergeCell ref="B9:C9"/>
    <mergeCell ref="B10:C10"/>
    <mergeCell ref="B11:C11"/>
    <mergeCell ref="B12:C12"/>
  </mergeCells>
  <pageMargins left="0.75" right="0.75" top="1" bottom="1" header="0.5" footer="0.5"/>
  <headerFooter>
    <oddHeader>&amp;REskom Holdings Limited
Bravo Power Station : CED 0142/SM
&amp;A</oddHeader>
    <oddFooter>&amp;L&amp;8&amp;F
&amp;A&amp;CPage &amp;P of &amp;N&amp;R&amp;D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9"/>
  <sheetViews>
    <sheetView view="pageBreakPreview" zoomScale="90" zoomScaleNormal="90" zoomScaleSheetLayoutView="90" workbookViewId="0">
      <selection activeCell="E10" sqref="E10"/>
    </sheetView>
  </sheetViews>
  <sheetFormatPr defaultColWidth="9.08984375" defaultRowHeight="14"/>
  <cols>
    <col min="1" max="1" width="12.90625" style="123" customWidth="1"/>
    <col min="2" max="2" width="13.36328125" style="101" customWidth="1"/>
    <col min="3" max="3" width="44.36328125" style="115" customWidth="1"/>
    <col min="4" max="4" width="17.36328125" style="109" customWidth="1"/>
    <col min="5" max="5" width="24.453125" style="101" customWidth="1"/>
    <col min="6" max="6" width="12.6328125" style="101" bestFit="1" customWidth="1"/>
    <col min="7" max="7" width="17.6328125" style="101" bestFit="1" customWidth="1"/>
    <col min="8" max="16384" width="9.08984375" style="101"/>
  </cols>
  <sheetData>
    <row r="2" spans="1:5" s="102" customFormat="1">
      <c r="A2" s="104"/>
      <c r="B2" s="107"/>
      <c r="C2" s="108"/>
      <c r="D2" s="103"/>
    </row>
    <row r="3" spans="1:5" s="102" customFormat="1">
      <c r="A3" s="104"/>
      <c r="B3" s="107"/>
      <c r="C3" s="324" t="s">
        <v>134</v>
      </c>
      <c r="D3" s="324"/>
    </row>
    <row r="4" spans="1:5" s="102" customFormat="1" ht="14.5" thickBot="1">
      <c r="A4" s="104"/>
      <c r="B4" s="106"/>
      <c r="C4" s="105"/>
      <c r="D4" s="103"/>
    </row>
    <row r="5" spans="1:5" s="102" customFormat="1" ht="14.4" customHeight="1" thickBot="1">
      <c r="A5" s="110"/>
      <c r="B5" s="128"/>
      <c r="C5" s="130"/>
      <c r="D5" s="132"/>
      <c r="E5" s="133"/>
    </row>
    <row r="6" spans="1:5" s="112" customFormat="1" ht="21.65" customHeight="1" thickBot="1">
      <c r="A6" s="111"/>
      <c r="B6" s="129" t="s">
        <v>125</v>
      </c>
      <c r="C6" s="131" t="s">
        <v>123</v>
      </c>
      <c r="D6" s="131" t="s">
        <v>126</v>
      </c>
      <c r="E6" s="134" t="s">
        <v>124</v>
      </c>
    </row>
    <row r="7" spans="1:5" s="114" customFormat="1" ht="17.399999999999999" customHeight="1">
      <c r="A7" s="113"/>
      <c r="B7" s="152"/>
      <c r="C7" s="153"/>
      <c r="D7" s="124"/>
      <c r="E7" s="125"/>
    </row>
    <row r="8" spans="1:5" s="114" customFormat="1" ht="18.649999999999999" customHeight="1">
      <c r="A8" s="113"/>
      <c r="B8" s="135" t="s">
        <v>238</v>
      </c>
      <c r="C8" s="126" t="s">
        <v>239</v>
      </c>
      <c r="D8" s="124" t="s">
        <v>147</v>
      </c>
      <c r="E8" s="125">
        <f>'5.1.3 BoQ'!F15</f>
        <v>0</v>
      </c>
    </row>
    <row r="9" spans="1:5" s="114" customFormat="1" ht="17.399999999999999" customHeight="1">
      <c r="A9" s="113"/>
      <c r="B9" s="152"/>
      <c r="C9" s="153" t="s">
        <v>240</v>
      </c>
      <c r="D9" s="124"/>
      <c r="E9" s="125"/>
    </row>
    <row r="10" spans="1:5" s="114" customFormat="1" ht="18.649999999999999" customHeight="1">
      <c r="A10" s="113"/>
      <c r="B10" s="135" t="s">
        <v>241</v>
      </c>
      <c r="C10" s="126" t="s">
        <v>242</v>
      </c>
      <c r="D10" s="124" t="s">
        <v>147</v>
      </c>
      <c r="E10" s="125">
        <f>'5.1.3 BoQ'!F27</f>
        <v>0</v>
      </c>
    </row>
    <row r="11" spans="1:5" s="114" customFormat="1" ht="17.399999999999999" customHeight="1">
      <c r="A11" s="113"/>
      <c r="B11" s="152"/>
      <c r="C11" s="153"/>
      <c r="D11" s="124"/>
      <c r="E11" s="125"/>
    </row>
    <row r="12" spans="1:5" s="114" customFormat="1" ht="18.649999999999999" customHeight="1">
      <c r="A12" s="113"/>
      <c r="B12" s="135">
        <v>2</v>
      </c>
      <c r="C12" s="126" t="s">
        <v>174</v>
      </c>
      <c r="D12" s="124" t="s">
        <v>147</v>
      </c>
      <c r="E12" s="125">
        <f>'5.1.3 BoQ'!F42</f>
        <v>0</v>
      </c>
    </row>
    <row r="13" spans="1:5" s="114" customFormat="1" ht="17.399999999999999" customHeight="1">
      <c r="A13" s="113"/>
      <c r="B13" s="152"/>
      <c r="C13" s="153"/>
      <c r="D13" s="124"/>
      <c r="E13" s="125"/>
    </row>
    <row r="14" spans="1:5" s="114" customFormat="1" ht="18.649999999999999" customHeight="1">
      <c r="A14" s="113"/>
      <c r="B14" s="135">
        <v>3</v>
      </c>
      <c r="C14" s="126" t="s">
        <v>197</v>
      </c>
      <c r="D14" s="124" t="s">
        <v>147</v>
      </c>
      <c r="E14" s="125">
        <f>'5.1.3 BoQ'!F50</f>
        <v>0</v>
      </c>
    </row>
    <row r="15" spans="1:5" s="114" customFormat="1" ht="17.399999999999999" customHeight="1">
      <c r="A15" s="113"/>
      <c r="B15" s="152"/>
      <c r="C15" s="153"/>
      <c r="D15" s="124"/>
      <c r="E15" s="125"/>
    </row>
    <row r="16" spans="1:5" s="114" customFormat="1" ht="18.649999999999999" customHeight="1">
      <c r="A16" s="113"/>
      <c r="B16" s="135">
        <v>4</v>
      </c>
      <c r="C16" s="126" t="s">
        <v>180</v>
      </c>
      <c r="D16" s="124" t="s">
        <v>147</v>
      </c>
      <c r="E16" s="125">
        <f>'5.1.3 BoQ'!F62</f>
        <v>0</v>
      </c>
    </row>
    <row r="17" spans="1:7" s="114" customFormat="1" ht="17.399999999999999" customHeight="1">
      <c r="A17" s="113"/>
      <c r="B17" s="152"/>
      <c r="C17" s="153"/>
      <c r="D17" s="124"/>
      <c r="E17" s="125"/>
    </row>
    <row r="18" spans="1:7" s="114" customFormat="1" ht="18.649999999999999" customHeight="1">
      <c r="A18" s="113"/>
      <c r="B18" s="135">
        <v>5</v>
      </c>
      <c r="C18" s="126" t="s">
        <v>194</v>
      </c>
      <c r="D18" s="124" t="s">
        <v>147</v>
      </c>
      <c r="E18" s="125">
        <f>'5.1.3 BoQ'!F70</f>
        <v>0</v>
      </c>
    </row>
    <row r="19" spans="1:7" s="114" customFormat="1" ht="17.399999999999999" customHeight="1">
      <c r="A19" s="113"/>
      <c r="B19" s="152"/>
      <c r="C19" s="153"/>
      <c r="D19" s="124"/>
      <c r="E19" s="125"/>
    </row>
    <row r="20" spans="1:7" s="114" customFormat="1" ht="18.649999999999999" customHeight="1">
      <c r="A20" s="113"/>
      <c r="B20" s="135">
        <v>6</v>
      </c>
      <c r="C20" s="126" t="s">
        <v>204</v>
      </c>
      <c r="D20" s="124" t="s">
        <v>147</v>
      </c>
      <c r="E20" s="125">
        <f>'5.1.3 BoQ'!F75</f>
        <v>0</v>
      </c>
    </row>
    <row r="21" spans="1:7" s="114" customFormat="1" ht="17.399999999999999" customHeight="1">
      <c r="A21" s="113"/>
      <c r="B21" s="152"/>
      <c r="C21" s="153"/>
      <c r="D21" s="124"/>
      <c r="E21" s="125"/>
    </row>
    <row r="22" spans="1:7" s="114" customFormat="1" ht="18.649999999999999" customHeight="1">
      <c r="A22" s="113"/>
      <c r="B22" s="135">
        <v>7</v>
      </c>
      <c r="C22" s="126" t="s">
        <v>230</v>
      </c>
      <c r="D22" s="124" t="s">
        <v>147</v>
      </c>
      <c r="E22" s="125">
        <f>'5.1.3 BoQ'!F81</f>
        <v>0</v>
      </c>
    </row>
    <row r="23" spans="1:7" s="114" customFormat="1" ht="17.399999999999999" customHeight="1" thickBot="1">
      <c r="A23" s="113"/>
      <c r="B23" s="152"/>
      <c r="C23" s="153"/>
      <c r="D23" s="124"/>
      <c r="E23" s="125"/>
    </row>
    <row r="24" spans="1:7" s="112" customFormat="1" ht="23.25" customHeight="1" thickBot="1">
      <c r="A24" s="116"/>
      <c r="B24" s="322" t="s">
        <v>127</v>
      </c>
      <c r="C24" s="323"/>
      <c r="D24" s="323"/>
      <c r="E24" s="117">
        <f>SUM(E8:E23)</f>
        <v>0</v>
      </c>
      <c r="G24" s="118"/>
    </row>
    <row r="25" spans="1:7" s="115" customFormat="1" ht="14.25" customHeight="1">
      <c r="A25" s="119"/>
      <c r="B25" s="120"/>
      <c r="C25" s="120"/>
      <c r="D25" s="121"/>
      <c r="E25" s="122"/>
    </row>
    <row r="29" spans="1:7">
      <c r="C29" s="122">
        <f>'5.1.2 Summary'!E24</f>
        <v>0</v>
      </c>
    </row>
  </sheetData>
  <mergeCells count="2">
    <mergeCell ref="B24:D24"/>
    <mergeCell ref="C3:D3"/>
  </mergeCells>
  <pageMargins left="0.70866141732283472" right="0.70866141732283472" top="0.74803149606299213" bottom="0.74803149606299213" header="0.31496062992125984" footer="0.31496062992125984"/>
  <pageSetup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0"/>
  <sheetViews>
    <sheetView view="pageBreakPreview" zoomScale="80" zoomScaleNormal="80" zoomScaleSheetLayoutView="80" workbookViewId="0">
      <pane ySplit="5" topLeftCell="A45" activePane="bottomLeft" state="frozen"/>
      <selection pane="bottomLeft" activeCell="I75" sqref="I75"/>
    </sheetView>
  </sheetViews>
  <sheetFormatPr defaultColWidth="9.1796875" defaultRowHeight="13"/>
  <cols>
    <col min="1" max="1" width="16.453125" style="227" customWidth="1"/>
    <col min="2" max="2" width="60" style="155" customWidth="1"/>
    <col min="3" max="3" width="13.1796875" style="154" customWidth="1"/>
    <col min="4" max="4" width="14.1796875" style="228" customWidth="1"/>
    <col min="5" max="5" width="14.1796875" style="223" customWidth="1"/>
    <col min="6" max="6" width="22" style="157" customWidth="1"/>
    <col min="7" max="7" width="13.453125" style="156" bestFit="1" customWidth="1"/>
    <col min="8" max="8" width="11.1796875" style="156" customWidth="1"/>
    <col min="9" max="9" width="17" style="156" customWidth="1"/>
    <col min="10" max="10" width="21.1796875" style="156" customWidth="1"/>
    <col min="11" max="16384" width="9.1796875" style="156"/>
  </cols>
  <sheetData>
    <row r="1" spans="1:6">
      <c r="A1" s="313" t="s">
        <v>236</v>
      </c>
      <c r="B1" s="325" t="s">
        <v>234</v>
      </c>
      <c r="C1" s="325"/>
      <c r="D1" s="325"/>
      <c r="E1" s="325"/>
      <c r="F1" s="325"/>
    </row>
    <row r="2" spans="1:6" ht="16.5" customHeight="1">
      <c r="A2" s="314" t="s">
        <v>235</v>
      </c>
      <c r="B2" s="325"/>
      <c r="C2" s="325"/>
      <c r="D2" s="325"/>
      <c r="E2" s="325"/>
      <c r="F2" s="325"/>
    </row>
    <row r="3" spans="1:6" ht="16.5" customHeight="1" thickBot="1">
      <c r="A3" s="314" t="s">
        <v>237</v>
      </c>
      <c r="B3" s="226"/>
      <c r="C3" s="226"/>
      <c r="D3" s="226"/>
      <c r="E3" s="226"/>
      <c r="F3" s="226"/>
    </row>
    <row r="4" spans="1:6" ht="13.5" thickBot="1">
      <c r="A4" s="229"/>
      <c r="B4" s="158"/>
      <c r="C4" s="326" t="s">
        <v>138</v>
      </c>
      <c r="D4" s="327"/>
      <c r="E4" s="327"/>
      <c r="F4" s="328"/>
    </row>
    <row r="5" spans="1:6" s="162" customFormat="1" ht="16" thickBot="1">
      <c r="A5" s="230" t="s">
        <v>125</v>
      </c>
      <c r="B5" s="231" t="s">
        <v>139</v>
      </c>
      <c r="C5" s="159" t="s">
        <v>140</v>
      </c>
      <c r="D5" s="232" t="s">
        <v>141</v>
      </c>
      <c r="E5" s="160" t="s">
        <v>142</v>
      </c>
      <c r="F5" s="161" t="s">
        <v>143</v>
      </c>
    </row>
    <row r="6" spans="1:6" s="166" customFormat="1">
      <c r="A6" s="233"/>
      <c r="B6" s="234"/>
      <c r="C6" s="163"/>
      <c r="D6" s="235"/>
      <c r="E6" s="164"/>
      <c r="F6" s="165"/>
    </row>
    <row r="7" spans="1:6" ht="15.5">
      <c r="A7" s="236">
        <v>1</v>
      </c>
      <c r="B7" s="237" t="s">
        <v>144</v>
      </c>
      <c r="C7" s="163"/>
      <c r="D7" s="235"/>
      <c r="E7" s="164"/>
      <c r="F7" s="165"/>
    </row>
    <row r="8" spans="1:6" ht="15.5">
      <c r="A8" s="236"/>
      <c r="B8" s="237"/>
      <c r="C8" s="163"/>
      <c r="D8" s="235"/>
      <c r="E8" s="164"/>
      <c r="F8" s="165"/>
    </row>
    <row r="9" spans="1:6" ht="15.5">
      <c r="A9" s="238">
        <v>1.1000000000000001</v>
      </c>
      <c r="B9" s="239" t="s">
        <v>145</v>
      </c>
      <c r="C9" s="169"/>
      <c r="D9" s="240"/>
      <c r="E9" s="170"/>
      <c r="F9" s="171"/>
    </row>
    <row r="10" spans="1:6" s="176" customFormat="1" ht="15.5" customHeight="1">
      <c r="A10" s="241" t="s">
        <v>146</v>
      </c>
      <c r="B10" s="242" t="s">
        <v>209</v>
      </c>
      <c r="C10" s="173" t="s">
        <v>147</v>
      </c>
      <c r="D10" s="243">
        <v>1</v>
      </c>
      <c r="E10" s="174"/>
      <c r="F10" s="175">
        <f>D10*E10</f>
        <v>0</v>
      </c>
    </row>
    <row r="11" spans="1:6" s="176" customFormat="1" ht="16.5" customHeight="1">
      <c r="A11" s="241" t="s">
        <v>148</v>
      </c>
      <c r="B11" s="242" t="s">
        <v>149</v>
      </c>
      <c r="C11" s="173" t="s">
        <v>147</v>
      </c>
      <c r="D11" s="243">
        <v>1</v>
      </c>
      <c r="E11" s="174"/>
      <c r="F11" s="175">
        <f>D11*E11</f>
        <v>0</v>
      </c>
    </row>
    <row r="12" spans="1:6">
      <c r="A12" s="244" t="s">
        <v>150</v>
      </c>
      <c r="B12" s="242" t="s">
        <v>151</v>
      </c>
      <c r="C12" s="177" t="s">
        <v>147</v>
      </c>
      <c r="D12" s="245">
        <v>1</v>
      </c>
      <c r="E12" s="179"/>
      <c r="F12" s="180">
        <f>D12*E12</f>
        <v>0</v>
      </c>
    </row>
    <row r="13" spans="1:6">
      <c r="A13" s="244" t="s">
        <v>152</v>
      </c>
      <c r="B13" s="242" t="s">
        <v>153</v>
      </c>
      <c r="C13" s="177" t="s">
        <v>147</v>
      </c>
      <c r="D13" s="246">
        <v>1</v>
      </c>
      <c r="E13" s="179"/>
      <c r="F13" s="180">
        <f>D13*E13</f>
        <v>0</v>
      </c>
    </row>
    <row r="14" spans="1:6">
      <c r="A14" s="244"/>
      <c r="B14" s="247"/>
      <c r="C14" s="182"/>
      <c r="D14" s="248"/>
      <c r="E14" s="183"/>
      <c r="F14" s="184"/>
    </row>
    <row r="15" spans="1:6" ht="15.5">
      <c r="A15" s="249"/>
      <c r="B15" s="250" t="s">
        <v>154</v>
      </c>
      <c r="C15" s="186"/>
      <c r="D15" s="251"/>
      <c r="E15" s="187"/>
      <c r="F15" s="188">
        <f>SUM(F9:F14)</f>
        <v>0</v>
      </c>
    </row>
    <row r="16" spans="1:6">
      <c r="A16" s="244"/>
      <c r="B16" s="252"/>
      <c r="C16" s="182"/>
      <c r="D16" s="253"/>
      <c r="E16" s="183"/>
      <c r="F16" s="189"/>
    </row>
    <row r="17" spans="1:9" ht="15.5">
      <c r="A17" s="254">
        <v>1.2</v>
      </c>
      <c r="B17" s="237" t="s">
        <v>155</v>
      </c>
      <c r="C17" s="182"/>
      <c r="D17" s="253"/>
      <c r="E17" s="183"/>
      <c r="F17" s="184"/>
    </row>
    <row r="18" spans="1:9" s="176" customFormat="1" ht="13.5" customHeight="1">
      <c r="A18" s="241" t="s">
        <v>156</v>
      </c>
      <c r="B18" s="242" t="s">
        <v>157</v>
      </c>
      <c r="C18" s="173" t="s">
        <v>158</v>
      </c>
      <c r="D18" s="243">
        <v>16</v>
      </c>
      <c r="E18" s="190"/>
      <c r="F18" s="180">
        <f t="shared" ref="F18:F25" si="0">D18*E18</f>
        <v>0</v>
      </c>
      <c r="I18" s="255"/>
    </row>
    <row r="19" spans="1:9" s="176" customFormat="1" ht="13" customHeight="1">
      <c r="A19" s="241" t="s">
        <v>159</v>
      </c>
      <c r="B19" s="242" t="s">
        <v>210</v>
      </c>
      <c r="C19" s="173" t="s">
        <v>158</v>
      </c>
      <c r="D19" s="243">
        <v>16</v>
      </c>
      <c r="E19" s="190"/>
      <c r="F19" s="175">
        <f t="shared" si="0"/>
        <v>0</v>
      </c>
      <c r="I19" s="255"/>
    </row>
    <row r="20" spans="1:9" s="176" customFormat="1" ht="13.5" customHeight="1">
      <c r="A20" s="241" t="s">
        <v>162</v>
      </c>
      <c r="B20" s="242" t="s">
        <v>160</v>
      </c>
      <c r="C20" s="173" t="s">
        <v>161</v>
      </c>
      <c r="D20" s="243">
        <v>2</v>
      </c>
      <c r="E20" s="190"/>
      <c r="F20" s="180">
        <f t="shared" si="0"/>
        <v>0</v>
      </c>
      <c r="G20" s="191"/>
      <c r="H20" s="156"/>
      <c r="I20" s="256"/>
    </row>
    <row r="21" spans="1:9">
      <c r="A21" s="241" t="s">
        <v>163</v>
      </c>
      <c r="B21" s="242" t="s">
        <v>164</v>
      </c>
      <c r="C21" s="177" t="s">
        <v>158</v>
      </c>
      <c r="D21" s="243">
        <v>16</v>
      </c>
      <c r="E21" s="192"/>
      <c r="F21" s="180">
        <f t="shared" si="0"/>
        <v>0</v>
      </c>
      <c r="I21" s="255"/>
    </row>
    <row r="22" spans="1:9">
      <c r="A22" s="241" t="s">
        <v>165</v>
      </c>
      <c r="B22" s="242" t="s">
        <v>211</v>
      </c>
      <c r="C22" s="177" t="s">
        <v>158</v>
      </c>
      <c r="D22" s="243">
        <v>16</v>
      </c>
      <c r="E22" s="192"/>
      <c r="F22" s="180">
        <f t="shared" si="0"/>
        <v>0</v>
      </c>
      <c r="G22" s="191"/>
      <c r="I22" s="255"/>
    </row>
    <row r="23" spans="1:9">
      <c r="A23" s="241" t="s">
        <v>167</v>
      </c>
      <c r="B23" s="242" t="s">
        <v>212</v>
      </c>
      <c r="C23" s="177" t="s">
        <v>158</v>
      </c>
      <c r="D23" s="243">
        <v>16</v>
      </c>
      <c r="E23" s="192"/>
      <c r="F23" s="180">
        <f>D23*E23</f>
        <v>0</v>
      </c>
      <c r="I23" s="255"/>
    </row>
    <row r="24" spans="1:9">
      <c r="A24" s="241" t="s">
        <v>169</v>
      </c>
      <c r="B24" s="242" t="s">
        <v>166</v>
      </c>
      <c r="C24" s="177" t="s">
        <v>158</v>
      </c>
      <c r="D24" s="243">
        <v>16</v>
      </c>
      <c r="E24" s="192"/>
      <c r="F24" s="180">
        <f t="shared" si="0"/>
        <v>0</v>
      </c>
      <c r="I24" s="255"/>
    </row>
    <row r="25" spans="1:9">
      <c r="A25" s="241" t="s">
        <v>170</v>
      </c>
      <c r="B25" s="242" t="s">
        <v>168</v>
      </c>
      <c r="C25" s="177" t="s">
        <v>158</v>
      </c>
      <c r="D25" s="243">
        <v>16</v>
      </c>
      <c r="E25" s="192"/>
      <c r="F25" s="180">
        <f t="shared" si="0"/>
        <v>0</v>
      </c>
      <c r="I25" s="255"/>
    </row>
    <row r="26" spans="1:9">
      <c r="A26" s="244"/>
      <c r="B26" s="242"/>
      <c r="C26" s="182"/>
      <c r="D26" s="248"/>
      <c r="E26" s="183"/>
      <c r="F26" s="184"/>
      <c r="I26" s="257"/>
    </row>
    <row r="27" spans="1:9" ht="15.5">
      <c r="A27" s="249"/>
      <c r="B27" s="250" t="s">
        <v>171</v>
      </c>
      <c r="C27" s="186"/>
      <c r="D27" s="258"/>
      <c r="E27" s="187"/>
      <c r="F27" s="188">
        <f>SUM(F18:F26)</f>
        <v>0</v>
      </c>
      <c r="G27" s="259"/>
    </row>
    <row r="28" spans="1:9" ht="15.5">
      <c r="A28" s="244"/>
      <c r="B28" s="260"/>
      <c r="C28" s="182"/>
      <c r="D28" s="248"/>
      <c r="E28" s="183"/>
      <c r="F28" s="184"/>
    </row>
    <row r="29" spans="1:9" s="198" customFormat="1" ht="15.5">
      <c r="A29" s="261"/>
      <c r="B29" s="262" t="s">
        <v>172</v>
      </c>
      <c r="C29" s="195"/>
      <c r="D29" s="263"/>
      <c r="E29" s="196"/>
      <c r="F29" s="197">
        <f>F15+F27</f>
        <v>0</v>
      </c>
      <c r="G29" s="264"/>
      <c r="H29" s="265"/>
      <c r="I29" s="265"/>
    </row>
    <row r="30" spans="1:9">
      <c r="A30" s="329"/>
      <c r="B30" s="330"/>
      <c r="C30" s="199"/>
      <c r="D30" s="266"/>
      <c r="E30" s="200"/>
      <c r="F30" s="201"/>
    </row>
    <row r="31" spans="1:9" s="206" customFormat="1" ht="15.5">
      <c r="A31" s="236">
        <v>2</v>
      </c>
      <c r="B31" s="237" t="s">
        <v>174</v>
      </c>
      <c r="C31" s="205"/>
      <c r="D31" s="248"/>
      <c r="E31" s="183"/>
      <c r="F31" s="184"/>
      <c r="G31" s="156"/>
    </row>
    <row r="32" spans="1:9" ht="15.5">
      <c r="A32" s="238">
        <v>2.1</v>
      </c>
      <c r="B32" s="260" t="s">
        <v>175</v>
      </c>
      <c r="C32" s="182"/>
      <c r="D32" s="248"/>
      <c r="E32" s="183"/>
      <c r="F32" s="184"/>
    </row>
    <row r="33" spans="1:7" s="176" customFormat="1" ht="30" customHeight="1">
      <c r="A33" s="241" t="s">
        <v>173</v>
      </c>
      <c r="B33" s="267" t="s">
        <v>213</v>
      </c>
      <c r="C33" s="208" t="s">
        <v>177</v>
      </c>
      <c r="D33" s="268">
        <v>585000</v>
      </c>
      <c r="E33" s="190"/>
      <c r="F33" s="175">
        <f>D33*E33</f>
        <v>0</v>
      </c>
    </row>
    <row r="34" spans="1:7" ht="15.5">
      <c r="A34" s="269"/>
      <c r="B34" s="260"/>
      <c r="C34" s="177"/>
      <c r="D34" s="270"/>
      <c r="E34" s="192"/>
      <c r="F34" s="180"/>
    </row>
    <row r="35" spans="1:7" s="212" customFormat="1" ht="15.5">
      <c r="A35" s="271">
        <v>2.2000000000000002</v>
      </c>
      <c r="B35" s="237" t="s">
        <v>203</v>
      </c>
      <c r="C35" s="182"/>
      <c r="D35" s="253"/>
      <c r="E35" s="183"/>
      <c r="F35" s="184"/>
    </row>
    <row r="36" spans="1:7" ht="26.5">
      <c r="A36" s="241" t="s">
        <v>214</v>
      </c>
      <c r="B36" s="272" t="s">
        <v>215</v>
      </c>
      <c r="C36" s="210" t="s">
        <v>189</v>
      </c>
      <c r="D36" s="277">
        <v>50888</v>
      </c>
      <c r="E36" s="192"/>
      <c r="F36" s="180">
        <f>D36*E36</f>
        <v>0</v>
      </c>
    </row>
    <row r="37" spans="1:7" s="206" customFormat="1" ht="15.5">
      <c r="A37" s="273"/>
      <c r="B37" s="260"/>
      <c r="C37" s="274"/>
      <c r="D37" s="225"/>
      <c r="E37" s="192"/>
      <c r="F37" s="180"/>
      <c r="G37" s="276"/>
    </row>
    <row r="38" spans="1:7" s="206" customFormat="1" ht="15.5">
      <c r="A38" s="273" t="s">
        <v>216</v>
      </c>
      <c r="B38" s="237" t="s">
        <v>217</v>
      </c>
      <c r="C38" s="274"/>
      <c r="D38" s="225"/>
      <c r="E38" s="192"/>
      <c r="F38" s="180"/>
    </row>
    <row r="39" spans="1:7" s="206" customFormat="1" ht="15">
      <c r="A39" s="273" t="s">
        <v>218</v>
      </c>
      <c r="B39" s="267" t="s">
        <v>219</v>
      </c>
      <c r="C39" s="274" t="s">
        <v>177</v>
      </c>
      <c r="D39" s="277">
        <v>781544.9216</v>
      </c>
      <c r="E39" s="192"/>
      <c r="F39" s="180">
        <f>D39*E39</f>
        <v>0</v>
      </c>
    </row>
    <row r="40" spans="1:7" s="206" customFormat="1" ht="15.5">
      <c r="A40" s="273"/>
      <c r="B40" s="194"/>
      <c r="C40" s="274"/>
      <c r="D40" s="225"/>
      <c r="E40" s="192"/>
      <c r="F40" s="275"/>
    </row>
    <row r="41" spans="1:7" ht="15.5">
      <c r="A41" s="269"/>
      <c r="B41" s="211"/>
      <c r="C41" s="182"/>
      <c r="D41" s="253"/>
      <c r="E41" s="183"/>
      <c r="F41" s="184"/>
      <c r="G41" s="278"/>
    </row>
    <row r="42" spans="1:7" s="198" customFormat="1" ht="15.5">
      <c r="A42" s="249"/>
      <c r="B42" s="185" t="s">
        <v>179</v>
      </c>
      <c r="C42" s="186"/>
      <c r="D42" s="258"/>
      <c r="E42" s="187"/>
      <c r="F42" s="188">
        <f>SUM(F33:F41)</f>
        <v>0</v>
      </c>
      <c r="G42" s="279"/>
    </row>
    <row r="43" spans="1:7" ht="15.5">
      <c r="A43" s="280"/>
      <c r="B43" s="204"/>
      <c r="C43" s="182"/>
      <c r="D43" s="248"/>
      <c r="E43" s="183"/>
      <c r="F43" s="189"/>
      <c r="G43" s="279"/>
    </row>
    <row r="44" spans="1:7" s="212" customFormat="1" ht="15.5">
      <c r="A44" s="236">
        <v>3</v>
      </c>
      <c r="B44" s="167" t="s">
        <v>197</v>
      </c>
      <c r="C44" s="182"/>
      <c r="D44" s="253"/>
      <c r="E44" s="183"/>
      <c r="F44" s="184"/>
    </row>
    <row r="45" spans="1:7" ht="15.5">
      <c r="A45" s="281" t="s">
        <v>220</v>
      </c>
      <c r="B45" s="168" t="s">
        <v>198</v>
      </c>
      <c r="C45" s="177"/>
      <c r="D45" s="245"/>
      <c r="E45" s="192"/>
      <c r="F45" s="180"/>
    </row>
    <row r="46" spans="1:7" s="176" customFormat="1" ht="31.5" customHeight="1">
      <c r="A46" s="241" t="s">
        <v>176</v>
      </c>
      <c r="B46" s="207" t="s">
        <v>199</v>
      </c>
      <c r="C46" s="173" t="s">
        <v>38</v>
      </c>
      <c r="D46" s="282">
        <v>19984</v>
      </c>
      <c r="E46" s="174"/>
      <c r="F46" s="175">
        <f>D46*E46</f>
        <v>0</v>
      </c>
    </row>
    <row r="47" spans="1:7" ht="15.75" customHeight="1">
      <c r="A47" s="241" t="s">
        <v>178</v>
      </c>
      <c r="B47" s="207" t="s">
        <v>200</v>
      </c>
      <c r="C47" s="177" t="s">
        <v>38</v>
      </c>
      <c r="D47" s="283">
        <v>150</v>
      </c>
      <c r="E47" s="179"/>
      <c r="F47" s="175">
        <f t="shared" ref="F47:F48" si="1">D47*E47</f>
        <v>0</v>
      </c>
    </row>
    <row r="48" spans="1:7" ht="16.5" customHeight="1">
      <c r="A48" s="241" t="s">
        <v>221</v>
      </c>
      <c r="B48" s="207" t="s">
        <v>201</v>
      </c>
      <c r="C48" s="210" t="s">
        <v>38</v>
      </c>
      <c r="D48" s="283">
        <v>150</v>
      </c>
      <c r="E48" s="179"/>
      <c r="F48" s="175">
        <f t="shared" si="1"/>
        <v>0</v>
      </c>
    </row>
    <row r="49" spans="1:7" ht="15.5">
      <c r="A49" s="244"/>
      <c r="B49" s="209"/>
      <c r="C49" s="210"/>
      <c r="D49" s="284"/>
      <c r="E49" s="285"/>
      <c r="F49" s="180"/>
    </row>
    <row r="50" spans="1:7" s="198" customFormat="1" ht="15.5">
      <c r="A50" s="249"/>
      <c r="B50" s="185" t="s">
        <v>202</v>
      </c>
      <c r="C50" s="186"/>
      <c r="D50" s="258"/>
      <c r="E50" s="187"/>
      <c r="F50" s="188">
        <f>SUM(F45:F49)</f>
        <v>0</v>
      </c>
      <c r="G50" s="156"/>
    </row>
    <row r="51" spans="1:7" s="202" customFormat="1">
      <c r="A51" s="244"/>
      <c r="B51" s="181"/>
      <c r="C51" s="182"/>
      <c r="D51" s="253"/>
      <c r="E51" s="183"/>
      <c r="F51" s="184"/>
    </row>
    <row r="52" spans="1:7" ht="15.5">
      <c r="A52" s="236">
        <v>4</v>
      </c>
      <c r="B52" s="167" t="s">
        <v>180</v>
      </c>
      <c r="C52" s="182"/>
      <c r="D52" s="253"/>
      <c r="E52" s="183"/>
      <c r="F52" s="184"/>
    </row>
    <row r="53" spans="1:7" ht="15.5">
      <c r="A53" s="236"/>
      <c r="B53" s="167"/>
      <c r="C53" s="182"/>
      <c r="D53" s="253"/>
      <c r="E53" s="183"/>
      <c r="F53" s="184"/>
    </row>
    <row r="54" spans="1:7" s="212" customFormat="1" ht="46.5">
      <c r="A54" s="286" t="s">
        <v>222</v>
      </c>
      <c r="B54" s="168" t="s">
        <v>181</v>
      </c>
      <c r="C54" s="210"/>
      <c r="D54" s="287"/>
      <c r="E54" s="192"/>
      <c r="F54" s="180"/>
    </row>
    <row r="55" spans="1:7" s="212" customFormat="1">
      <c r="A55" s="244" t="s">
        <v>182</v>
      </c>
      <c r="B55" s="207" t="s">
        <v>183</v>
      </c>
      <c r="C55" s="210" t="s">
        <v>184</v>
      </c>
      <c r="D55" s="288">
        <v>400.68225360000002</v>
      </c>
      <c r="E55" s="192"/>
      <c r="F55" s="180">
        <f>D55*E55</f>
        <v>0</v>
      </c>
    </row>
    <row r="56" spans="1:7" s="212" customFormat="1">
      <c r="A56" s="244" t="s">
        <v>185</v>
      </c>
      <c r="B56" s="207" t="s">
        <v>223</v>
      </c>
      <c r="C56" s="210" t="s">
        <v>184</v>
      </c>
      <c r="D56" s="288">
        <v>666.16763200000003</v>
      </c>
      <c r="E56" s="192"/>
      <c r="F56" s="180">
        <f>D56*E56</f>
        <v>0</v>
      </c>
    </row>
    <row r="57" spans="1:7" ht="15.5">
      <c r="A57" s="244"/>
      <c r="B57" s="209"/>
      <c r="C57" s="177"/>
      <c r="D57" s="245"/>
      <c r="E57" s="192"/>
      <c r="F57" s="180"/>
    </row>
    <row r="58" spans="1:7" ht="15.5">
      <c r="A58" s="281" t="s">
        <v>224</v>
      </c>
      <c r="B58" s="168" t="s">
        <v>186</v>
      </c>
      <c r="C58" s="177"/>
      <c r="D58" s="245"/>
      <c r="E58" s="192"/>
      <c r="F58" s="180"/>
    </row>
    <row r="59" spans="1:7" ht="18">
      <c r="A59" s="244" t="s">
        <v>187</v>
      </c>
      <c r="B59" s="207" t="s">
        <v>188</v>
      </c>
      <c r="C59" s="210" t="s">
        <v>189</v>
      </c>
      <c r="D59" s="289">
        <v>576873.066666667</v>
      </c>
      <c r="E59" s="192"/>
      <c r="F59" s="180">
        <f>D59*E59</f>
        <v>0</v>
      </c>
    </row>
    <row r="60" spans="1:7" ht="18">
      <c r="A60" s="244" t="s">
        <v>190</v>
      </c>
      <c r="B60" s="207" t="s">
        <v>191</v>
      </c>
      <c r="C60" s="210" t="s">
        <v>189</v>
      </c>
      <c r="D60" s="290">
        <v>250000</v>
      </c>
      <c r="E60" s="192"/>
      <c r="F60" s="180">
        <f>D60*E60</f>
        <v>0</v>
      </c>
    </row>
    <row r="61" spans="1:7" ht="15.5">
      <c r="A61" s="244"/>
      <c r="B61" s="209"/>
      <c r="C61" s="210"/>
      <c r="D61" s="287"/>
      <c r="E61" s="192"/>
      <c r="F61" s="180"/>
    </row>
    <row r="62" spans="1:7" s="198" customFormat="1" ht="15.5">
      <c r="A62" s="249"/>
      <c r="B62" s="185" t="s">
        <v>192</v>
      </c>
      <c r="C62" s="186"/>
      <c r="D62" s="258"/>
      <c r="E62" s="187"/>
      <c r="F62" s="188">
        <f>SUM(F55:F61)</f>
        <v>0</v>
      </c>
      <c r="G62" s="156"/>
    </row>
    <row r="63" spans="1:7" s="202" customFormat="1">
      <c r="A63" s="244"/>
      <c r="B63" s="181"/>
      <c r="C63" s="182"/>
      <c r="D63" s="253"/>
      <c r="E63" s="183"/>
      <c r="F63" s="184"/>
    </row>
    <row r="64" spans="1:7" ht="15.5">
      <c r="A64" s="236">
        <v>5</v>
      </c>
      <c r="B64" s="167" t="s">
        <v>194</v>
      </c>
      <c r="C64" s="177"/>
      <c r="D64" s="245"/>
      <c r="E64" s="192"/>
      <c r="F64" s="180"/>
    </row>
    <row r="65" spans="1:28" ht="15.5">
      <c r="A65" s="236"/>
      <c r="B65" s="167"/>
      <c r="C65" s="177"/>
      <c r="D65" s="245"/>
      <c r="E65" s="192"/>
      <c r="F65" s="180"/>
    </row>
    <row r="66" spans="1:28" ht="15.5">
      <c r="A66" s="281" t="s">
        <v>225</v>
      </c>
      <c r="B66" s="168" t="s">
        <v>195</v>
      </c>
      <c r="C66" s="210"/>
      <c r="D66" s="287"/>
      <c r="E66" s="285"/>
      <c r="F66" s="180"/>
    </row>
    <row r="67" spans="1:28" s="212" customFormat="1">
      <c r="A67" s="244" t="s">
        <v>193</v>
      </c>
      <c r="B67" s="207" t="s">
        <v>183</v>
      </c>
      <c r="C67" s="210" t="s">
        <v>184</v>
      </c>
      <c r="D67" s="290">
        <v>190</v>
      </c>
      <c r="E67" s="192"/>
      <c r="F67" s="180">
        <f>D67*E67</f>
        <v>0</v>
      </c>
    </row>
    <row r="68" spans="1:28" s="212" customFormat="1">
      <c r="A68" s="244" t="s">
        <v>226</v>
      </c>
      <c r="B68" s="207" t="s">
        <v>227</v>
      </c>
      <c r="C68" s="210" t="s">
        <v>184</v>
      </c>
      <c r="D68" s="290">
        <v>20</v>
      </c>
      <c r="E68" s="192"/>
      <c r="F68" s="180">
        <f>D68*E68</f>
        <v>0</v>
      </c>
    </row>
    <row r="69" spans="1:28" s="212" customFormat="1" ht="15.5">
      <c r="A69" s="244"/>
      <c r="B69" s="209"/>
      <c r="C69" s="177"/>
      <c r="D69" s="245"/>
      <c r="E69" s="192"/>
      <c r="F69" s="180"/>
    </row>
    <row r="70" spans="1:28" s="198" customFormat="1" ht="15.5">
      <c r="A70" s="249"/>
      <c r="B70" s="185" t="s">
        <v>196</v>
      </c>
      <c r="C70" s="186"/>
      <c r="D70" s="258"/>
      <c r="E70" s="187"/>
      <c r="F70" s="188">
        <f>SUM(F66:F69)</f>
        <v>0</v>
      </c>
      <c r="G70" s="156"/>
    </row>
    <row r="71" spans="1:28" s="212" customFormat="1" ht="15.5">
      <c r="A71" s="244"/>
      <c r="B71" s="209"/>
      <c r="C71" s="182"/>
      <c r="D71" s="253"/>
      <c r="E71" s="183"/>
      <c r="F71" s="184"/>
    </row>
    <row r="72" spans="1:28" s="212" customFormat="1" ht="15.5">
      <c r="A72" s="236">
        <v>6</v>
      </c>
      <c r="B72" s="167" t="s">
        <v>204</v>
      </c>
      <c r="C72" s="210"/>
      <c r="D72" s="178"/>
      <c r="E72" s="192"/>
      <c r="F72" s="180"/>
    </row>
    <row r="73" spans="1:28" s="212" customFormat="1">
      <c r="A73" s="244" t="s">
        <v>228</v>
      </c>
      <c r="B73" s="207" t="s">
        <v>205</v>
      </c>
      <c r="C73" s="177" t="s">
        <v>229</v>
      </c>
      <c r="D73" s="224">
        <v>124.24426</v>
      </c>
      <c r="E73" s="192"/>
      <c r="F73" s="180">
        <f>D73*E73</f>
        <v>0</v>
      </c>
      <c r="G73" s="203"/>
      <c r="H73" s="203"/>
    </row>
    <row r="74" spans="1:28" ht="15.5">
      <c r="A74" s="244"/>
      <c r="B74" s="209"/>
      <c r="C74" s="177"/>
      <c r="D74" s="178"/>
      <c r="E74" s="192"/>
      <c r="F74" s="180"/>
    </row>
    <row r="75" spans="1:28" s="198" customFormat="1" ht="15.5">
      <c r="A75" s="249"/>
      <c r="B75" s="185" t="s">
        <v>206</v>
      </c>
      <c r="C75" s="186"/>
      <c r="D75" s="193"/>
      <c r="E75" s="187"/>
      <c r="F75" s="188">
        <f>SUM(F73:F74)</f>
        <v>0</v>
      </c>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ht="15.5">
      <c r="A76" s="291"/>
      <c r="B76" s="292"/>
      <c r="C76" s="214"/>
      <c r="D76" s="293"/>
      <c r="E76" s="215"/>
      <c r="F76" s="216"/>
      <c r="J76" s="256"/>
    </row>
    <row r="77" spans="1:28" ht="15.5">
      <c r="A77" s="291">
        <v>7</v>
      </c>
      <c r="B77" s="294" t="s">
        <v>230</v>
      </c>
      <c r="C77" s="214"/>
      <c r="D77" s="293"/>
      <c r="E77" s="215"/>
      <c r="F77" s="216"/>
      <c r="J77" s="256"/>
    </row>
    <row r="78" spans="1:28" ht="15.5">
      <c r="A78" s="291"/>
      <c r="B78" s="213"/>
      <c r="C78" s="214"/>
      <c r="D78" s="293"/>
      <c r="E78" s="215"/>
      <c r="F78" s="216"/>
      <c r="J78" s="256"/>
    </row>
    <row r="79" spans="1:28" s="176" customFormat="1" ht="26">
      <c r="A79" s="241" t="s">
        <v>231</v>
      </c>
      <c r="B79" s="172" t="s">
        <v>243</v>
      </c>
      <c r="C79" s="173" t="s">
        <v>232</v>
      </c>
      <c r="D79" s="243">
        <v>1</v>
      </c>
      <c r="E79" s="174">
        <f>'5.1.5 PLA Attendance Bonus'!G48</f>
        <v>0</v>
      </c>
      <c r="F79" s="175">
        <f>D79*E79</f>
        <v>0</v>
      </c>
      <c r="G79" s="255"/>
      <c r="I79" s="255"/>
    </row>
    <row r="80" spans="1:28" s="176" customFormat="1">
      <c r="A80" s="295"/>
      <c r="B80" s="172"/>
      <c r="C80" s="296"/>
      <c r="D80" s="297"/>
      <c r="E80" s="298"/>
      <c r="F80" s="299"/>
      <c r="G80" s="255"/>
      <c r="I80" s="255"/>
    </row>
    <row r="81" spans="1:28" s="198" customFormat="1" ht="15.5">
      <c r="A81" s="249"/>
      <c r="B81" s="185" t="s">
        <v>233</v>
      </c>
      <c r="C81" s="186"/>
      <c r="D81" s="193"/>
      <c r="E81" s="187"/>
      <c r="F81" s="188">
        <f>SUM(F79:F80)</f>
        <v>0</v>
      </c>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s="176" customFormat="1">
      <c r="A82" s="295"/>
      <c r="B82" s="172"/>
      <c r="C82" s="296"/>
      <c r="D82" s="297"/>
      <c r="E82" s="298"/>
      <c r="F82" s="299"/>
      <c r="G82" s="255"/>
      <c r="I82" s="255"/>
    </row>
    <row r="83" spans="1:28" ht="18.5" thickBot="1">
      <c r="A83" s="300"/>
      <c r="B83" s="217" t="s">
        <v>207</v>
      </c>
      <c r="C83" s="218"/>
      <c r="D83" s="301"/>
      <c r="E83" s="219"/>
      <c r="F83" s="220">
        <f>F81+F75+F70+F62+F50+F42+F29</f>
        <v>0</v>
      </c>
      <c r="G83" s="302"/>
      <c r="J83" s="303"/>
    </row>
    <row r="84" spans="1:28" s="202" customFormat="1" ht="20" customHeight="1">
      <c r="A84" s="304"/>
      <c r="B84" s="222"/>
      <c r="C84" s="222"/>
      <c r="D84" s="228"/>
      <c r="E84" s="223"/>
      <c r="F84" s="305"/>
      <c r="G84" s="156"/>
      <c r="H84" s="306"/>
    </row>
    <row r="85" spans="1:28" s="202" customFormat="1">
      <c r="A85" s="304"/>
      <c r="B85" s="307"/>
      <c r="C85" s="221"/>
      <c r="D85" s="228"/>
      <c r="E85" s="223"/>
      <c r="F85" s="308"/>
      <c r="G85" s="156"/>
    </row>
    <row r="86" spans="1:28" ht="14.5">
      <c r="D86" s="309"/>
      <c r="E86" s="310"/>
      <c r="F86" s="311"/>
    </row>
    <row r="87" spans="1:28">
      <c r="D87" s="309"/>
      <c r="E87" s="312"/>
      <c r="F87" s="311"/>
    </row>
    <row r="90" spans="1:28">
      <c r="F90" s="308"/>
    </row>
  </sheetData>
  <autoFilter ref="A5:F27"/>
  <mergeCells count="4">
    <mergeCell ref="B2:F2"/>
    <mergeCell ref="C4:F4"/>
    <mergeCell ref="A30:B30"/>
    <mergeCell ref="B1:F1"/>
  </mergeCells>
  <pageMargins left="0.70866141732283472" right="0.70866141732283472" top="0.74803149606299213" bottom="0.74803149606299213" header="0.31496062992125984" footer="0.31496062992125984"/>
  <pageSetup paperSize="9" scale="49" orientation="landscape" r:id="rId1"/>
  <rowBreaks count="1" manualBreakCount="1">
    <brk id="5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election activeCell="E64" sqref="E64"/>
    </sheetView>
  </sheetViews>
  <sheetFormatPr defaultColWidth="9.08984375" defaultRowHeight="13"/>
  <cols>
    <col min="1" max="1" width="6" style="67" customWidth="1"/>
    <col min="2" max="2" width="13.54296875" style="67" customWidth="1"/>
    <col min="3" max="3" width="15.90625" style="67" customWidth="1"/>
    <col min="4" max="4" width="27.6328125" style="67" customWidth="1"/>
    <col min="5" max="5" width="21.54296875" style="67" customWidth="1"/>
    <col min="6" max="6" width="16" style="67" customWidth="1"/>
    <col min="7" max="7" width="10.08984375" style="67" customWidth="1"/>
    <col min="8" max="8" width="12.36328125" style="67" customWidth="1"/>
    <col min="9" max="9" width="17.453125" style="67" customWidth="1"/>
    <col min="10" max="11" width="10.36328125" style="67" customWidth="1"/>
    <col min="12" max="12" width="10" style="67" customWidth="1"/>
    <col min="13" max="13" width="10.453125" style="67" customWidth="1"/>
    <col min="14" max="14" width="10.36328125" style="67" customWidth="1"/>
    <col min="15" max="15" width="9.90625" style="67" customWidth="1"/>
    <col min="16" max="16" width="10.36328125" style="67" customWidth="1"/>
    <col min="17" max="17" width="10.453125" style="67" customWidth="1"/>
    <col min="18" max="18" width="10.36328125" style="67" customWidth="1"/>
    <col min="19" max="19" width="10.54296875" style="67" customWidth="1"/>
    <col min="20" max="20" width="9.90625" style="67" customWidth="1"/>
    <col min="21" max="21" width="9.453125" style="67" customWidth="1"/>
    <col min="22" max="22" width="10.453125" style="67" customWidth="1"/>
    <col min="23" max="23" width="10.36328125" style="67" customWidth="1"/>
    <col min="24" max="24" width="10" style="67" customWidth="1"/>
    <col min="25" max="25" width="10.453125" style="67" customWidth="1"/>
    <col min="26" max="26" width="10.36328125" style="67" customWidth="1"/>
    <col min="27" max="27" width="9.6328125" style="67" customWidth="1"/>
    <col min="28" max="28" width="10" style="67" customWidth="1"/>
    <col min="29" max="29" width="10.36328125" style="67" customWidth="1"/>
    <col min="30" max="30" width="10" style="67" customWidth="1"/>
    <col min="31" max="31" width="10.453125" style="67" customWidth="1"/>
    <col min="32" max="32" width="9.6328125" style="67" customWidth="1"/>
    <col min="33" max="33" width="9.36328125" style="67" customWidth="1"/>
    <col min="34" max="34" width="10.36328125" style="67" customWidth="1"/>
    <col min="35" max="35" width="10" style="67" customWidth="1"/>
    <col min="36" max="36" width="9.90625" style="67" customWidth="1"/>
    <col min="37" max="37" width="10.36328125" style="67" customWidth="1"/>
    <col min="38" max="38" width="10" style="67" customWidth="1"/>
    <col min="39" max="39" width="9.90625" style="67" customWidth="1"/>
    <col min="40" max="40" width="10.36328125" style="67" customWidth="1"/>
    <col min="41" max="41" width="10.453125" style="67" customWidth="1"/>
    <col min="42" max="42" width="10.36328125" style="67" customWidth="1"/>
    <col min="43" max="43" width="10.54296875" style="67" customWidth="1"/>
    <col min="44" max="44" width="9.90625" style="67" customWidth="1"/>
    <col min="45" max="45" width="9.453125" style="67" customWidth="1"/>
    <col min="46" max="46" width="10.453125" style="67" customWidth="1"/>
    <col min="47" max="47" width="10.36328125" style="67" customWidth="1"/>
    <col min="48" max="48" width="10" style="67" customWidth="1"/>
    <col min="49" max="49" width="10.453125" style="67" customWidth="1"/>
    <col min="50" max="50" width="10.36328125" style="67" customWidth="1"/>
    <col min="51" max="51" width="9.6328125" style="67" customWidth="1"/>
    <col min="52" max="52" width="10" style="67" customWidth="1"/>
    <col min="53" max="214" width="9.08984375" style="67" customWidth="1"/>
    <col min="215" max="215" width="6" style="67" customWidth="1"/>
    <col min="216" max="216" width="13.54296875" style="67" customWidth="1"/>
    <col min="217" max="217" width="15.90625" style="67" customWidth="1"/>
    <col min="218" max="218" width="27.6328125" style="67" customWidth="1"/>
    <col min="219" max="219" width="21.54296875" style="67" customWidth="1"/>
    <col min="220" max="220" width="16" style="67" customWidth="1"/>
    <col min="221" max="221" width="10.08984375" style="67" customWidth="1"/>
    <col min="222" max="222" width="12.36328125" style="67" customWidth="1"/>
    <col min="223" max="223" width="17.453125" style="67" customWidth="1"/>
    <col min="224" max="224" width="10.36328125" style="67" customWidth="1"/>
    <col min="225" max="225" width="10.453125" style="67" customWidth="1"/>
    <col min="226" max="226" width="10.36328125" style="67" customWidth="1"/>
    <col min="227" max="227" width="10.54296875" style="67" customWidth="1"/>
    <col min="228" max="228" width="9.90625" style="67" customWidth="1"/>
    <col min="229" max="229" width="9.453125" style="67" customWidth="1"/>
    <col min="230" max="230" width="10.453125" style="67" customWidth="1"/>
    <col min="231" max="231" width="10.36328125" style="67" customWidth="1"/>
    <col min="232" max="232" width="10" style="67" customWidth="1"/>
    <col min="233" max="233" width="10.453125" style="67" customWidth="1"/>
    <col min="234" max="234" width="10.36328125" style="67" customWidth="1"/>
    <col min="235" max="235" width="9.453125" style="67" customWidth="1"/>
    <col min="236" max="236" width="9.90625" style="67" customWidth="1"/>
    <col min="237" max="237" width="10" style="67" customWidth="1"/>
    <col min="238" max="238" width="9.90625" style="67" customWidth="1"/>
    <col min="239" max="239" width="10.36328125" style="67" customWidth="1"/>
    <col min="240" max="240" width="9.453125" style="67" customWidth="1"/>
    <col min="241" max="241" width="9.36328125" style="67" customWidth="1"/>
    <col min="242" max="242" width="10" style="67" customWidth="1"/>
    <col min="243" max="243" width="9.90625" style="67" customWidth="1"/>
    <col min="244" max="244" width="9.6328125" style="67" customWidth="1"/>
    <col min="245" max="245" width="10" style="67" customWidth="1"/>
    <col min="246" max="247" width="9.90625" style="67" customWidth="1"/>
    <col min="248" max="248" width="10.36328125" style="67" customWidth="1"/>
    <col min="249" max="249" width="10.453125" style="67" customWidth="1"/>
    <col min="250" max="250" width="10.36328125" style="67" customWidth="1"/>
    <col min="251" max="251" width="10.54296875" style="67" customWidth="1"/>
    <col min="252" max="252" width="9.90625" style="67" customWidth="1"/>
    <col min="253" max="253" width="9.453125" style="67" customWidth="1"/>
    <col min="254" max="254" width="10.453125" style="67" customWidth="1"/>
    <col min="255" max="255" width="10.36328125" style="67" customWidth="1"/>
    <col min="256" max="16384" width="9.08984375" style="67"/>
  </cols>
  <sheetData>
    <row r="1" spans="1:10">
      <c r="A1" s="68" t="s">
        <v>1</v>
      </c>
      <c r="B1" s="68"/>
      <c r="C1" s="68"/>
      <c r="I1" s="69"/>
    </row>
    <row r="2" spans="1:10">
      <c r="A2" s="68" t="s">
        <v>19</v>
      </c>
      <c r="B2" s="68"/>
      <c r="C2" s="70"/>
      <c r="D2" s="71">
        <f>'5.1Tender Cover Sheet'!C19</f>
        <v>0</v>
      </c>
      <c r="I2" s="72"/>
    </row>
    <row r="3" spans="1:10">
      <c r="A3" s="68" t="s">
        <v>35</v>
      </c>
      <c r="B3" s="68"/>
      <c r="D3" s="67">
        <f>'5.1Tender Cover Sheet'!C23</f>
        <v>0</v>
      </c>
      <c r="I3" s="72"/>
    </row>
    <row r="4" spans="1:10">
      <c r="A4" s="68" t="s">
        <v>20</v>
      </c>
      <c r="B4" s="68"/>
      <c r="D4" s="69" t="str">
        <f>'5.1Tender Cover Sheet'!C21</f>
        <v>PROVISION OF HORTICULTURE SERVICES FOR KUSILE POWER STATION PROJECT</v>
      </c>
      <c r="I4" s="72"/>
    </row>
    <row r="5" spans="1:10">
      <c r="A5" s="73" t="s">
        <v>36</v>
      </c>
      <c r="B5" s="73"/>
      <c r="C5" s="73"/>
      <c r="I5" s="72"/>
    </row>
    <row r="6" spans="1:10">
      <c r="A6" s="69" t="s">
        <v>37</v>
      </c>
      <c r="B6" s="69"/>
      <c r="I6" s="72"/>
    </row>
    <row r="7" spans="1:10">
      <c r="A7" s="74" t="s">
        <v>38</v>
      </c>
      <c r="B7" s="74" t="s">
        <v>39</v>
      </c>
      <c r="C7" s="75"/>
      <c r="D7" s="76"/>
      <c r="J7" s="72"/>
    </row>
    <row r="8" spans="1:10" ht="14.5">
      <c r="A8" s="78" t="s">
        <v>40</v>
      </c>
      <c r="B8" s="79">
        <v>0</v>
      </c>
      <c r="C8" s="80"/>
      <c r="D8" s="81"/>
      <c r="E8" s="82" t="s">
        <v>41</v>
      </c>
      <c r="F8" s="82"/>
      <c r="G8" s="82"/>
      <c r="H8" s="82"/>
    </row>
    <row r="9" spans="1:10">
      <c r="A9" s="83"/>
      <c r="B9" s="77"/>
      <c r="C9" s="80"/>
      <c r="D9" s="81"/>
    </row>
    <row r="10" spans="1:10">
      <c r="A10" s="83"/>
      <c r="B10" s="77"/>
      <c r="C10" s="80"/>
      <c r="D10" s="81"/>
    </row>
    <row r="11" spans="1:10">
      <c r="A11" s="69"/>
    </row>
    <row r="12" spans="1:10" ht="14.5">
      <c r="A12" s="84" t="s">
        <v>42</v>
      </c>
      <c r="B12" s="84"/>
      <c r="C12" s="85"/>
    </row>
    <row r="13" spans="1:10" ht="14.5">
      <c r="A13" s="85" t="s">
        <v>43</v>
      </c>
      <c r="B13" s="86" t="s">
        <v>44</v>
      </c>
      <c r="C13" s="86"/>
      <c r="D13" s="86"/>
      <c r="E13" s="86"/>
      <c r="F13" s="86"/>
      <c r="G13" s="86"/>
    </row>
    <row r="14" spans="1:10" ht="14.5">
      <c r="A14" s="85" t="s">
        <v>45</v>
      </c>
      <c r="B14" s="86" t="s">
        <v>46</v>
      </c>
      <c r="C14" s="86"/>
      <c r="D14" s="86"/>
      <c r="E14" s="86"/>
      <c r="F14" s="86"/>
      <c r="G14" s="86"/>
      <c r="H14" s="86"/>
    </row>
    <row r="15" spans="1:10" ht="14.5">
      <c r="A15" s="85"/>
      <c r="B15" s="86" t="s">
        <v>47</v>
      </c>
      <c r="C15" s="86"/>
      <c r="D15" s="86"/>
      <c r="E15" s="86"/>
      <c r="F15" s="86"/>
      <c r="G15" s="86"/>
      <c r="H15" s="86"/>
    </row>
    <row r="16" spans="1:10" ht="14.5">
      <c r="A16" s="86" t="s">
        <v>48</v>
      </c>
      <c r="B16" s="86" t="s">
        <v>49</v>
      </c>
      <c r="C16" s="86"/>
      <c r="D16" s="86"/>
      <c r="E16" s="86"/>
      <c r="F16" s="86"/>
    </row>
    <row r="17" spans="1:8" ht="14.5">
      <c r="A17" s="84" t="s">
        <v>50</v>
      </c>
      <c r="B17" s="84"/>
      <c r="C17" s="84"/>
    </row>
    <row r="18" spans="1:8" ht="14.5">
      <c r="A18" s="85" t="s">
        <v>51</v>
      </c>
      <c r="B18" s="86" t="s">
        <v>52</v>
      </c>
      <c r="C18" s="86"/>
      <c r="D18" s="86"/>
      <c r="E18" s="86"/>
      <c r="F18" s="86"/>
      <c r="G18" s="86"/>
      <c r="H18" s="86"/>
    </row>
    <row r="19" spans="1:8" ht="14.5">
      <c r="A19" s="85"/>
      <c r="B19" s="86" t="s">
        <v>53</v>
      </c>
      <c r="C19" s="86"/>
      <c r="D19" s="86"/>
      <c r="E19" s="86"/>
      <c r="F19" s="86"/>
      <c r="G19" s="86"/>
    </row>
    <row r="20" spans="1:8" ht="14.5">
      <c r="A20" s="85" t="s">
        <v>54</v>
      </c>
      <c r="B20" s="85" t="s">
        <v>55</v>
      </c>
      <c r="C20" s="85"/>
      <c r="D20" s="85"/>
      <c r="E20" s="85"/>
      <c r="F20" s="85"/>
      <c r="G20" s="85"/>
      <c r="H20" s="85"/>
    </row>
    <row r="21" spans="1:8" ht="14.5">
      <c r="A21" s="85"/>
      <c r="B21" s="85" t="s">
        <v>56</v>
      </c>
      <c r="C21" s="85"/>
      <c r="D21" s="85"/>
      <c r="E21" s="85"/>
      <c r="F21" s="85"/>
      <c r="G21" s="85"/>
      <c r="H21" s="85"/>
    </row>
    <row r="22" spans="1:8" ht="14.5">
      <c r="A22" s="85"/>
      <c r="B22" s="85" t="s">
        <v>57</v>
      </c>
      <c r="C22" s="85"/>
      <c r="D22" s="85"/>
      <c r="E22" s="85"/>
      <c r="F22" s="85"/>
      <c r="G22" s="85"/>
      <c r="H22" s="85"/>
    </row>
    <row r="23" spans="1:8" ht="14.5">
      <c r="A23" s="85"/>
      <c r="B23" s="86" t="s">
        <v>58</v>
      </c>
      <c r="C23" s="86"/>
      <c r="D23" s="86"/>
      <c r="E23" s="86"/>
      <c r="F23" s="86"/>
      <c r="G23" s="86"/>
      <c r="H23" s="86"/>
    </row>
    <row r="24" spans="1:8" ht="14.5">
      <c r="A24" s="85"/>
      <c r="B24" s="85" t="s">
        <v>59</v>
      </c>
      <c r="C24" s="85"/>
    </row>
    <row r="25" spans="1:8" ht="14.5">
      <c r="A25" s="85" t="s">
        <v>60</v>
      </c>
      <c r="B25" s="85" t="s">
        <v>61</v>
      </c>
      <c r="C25" s="85"/>
      <c r="D25" s="85"/>
      <c r="E25" s="85"/>
      <c r="F25" s="85"/>
      <c r="G25" s="85"/>
      <c r="H25" s="85"/>
    </row>
    <row r="26" spans="1:8" ht="14.5">
      <c r="A26" s="85"/>
      <c r="B26" s="85" t="s">
        <v>62</v>
      </c>
      <c r="C26" s="85"/>
      <c r="D26" s="85"/>
      <c r="E26" s="85"/>
      <c r="F26" s="85"/>
      <c r="G26" s="85"/>
      <c r="H26" s="85"/>
    </row>
    <row r="27" spans="1:8" ht="14.5">
      <c r="A27" s="85"/>
      <c r="B27" s="86" t="s">
        <v>63</v>
      </c>
      <c r="C27" s="86"/>
      <c r="D27" s="86"/>
      <c r="E27" s="86"/>
      <c r="F27" s="86"/>
    </row>
    <row r="28" spans="1:8" ht="14.5">
      <c r="A28" s="85" t="s">
        <v>64</v>
      </c>
      <c r="B28" s="85" t="s">
        <v>65</v>
      </c>
      <c r="C28" s="85"/>
      <c r="D28" s="85"/>
      <c r="E28" s="85"/>
      <c r="F28" s="85"/>
      <c r="G28" s="85"/>
      <c r="H28" s="85"/>
    </row>
    <row r="29" spans="1:8" ht="14.5">
      <c r="A29" s="85"/>
      <c r="B29" s="86" t="s">
        <v>66</v>
      </c>
      <c r="C29" s="86"/>
      <c r="D29" s="86"/>
      <c r="E29" s="86"/>
      <c r="F29" s="86"/>
      <c r="G29" s="86"/>
      <c r="H29" s="86"/>
    </row>
    <row r="30" spans="1:8" ht="14.5">
      <c r="A30" s="85"/>
      <c r="B30" s="85" t="s">
        <v>67</v>
      </c>
      <c r="C30" s="85"/>
      <c r="D30" s="85"/>
      <c r="E30" s="85"/>
      <c r="F30" s="85"/>
      <c r="G30" s="85"/>
      <c r="H30" s="85"/>
    </row>
    <row r="31" spans="1:8" ht="14.5">
      <c r="A31" s="85"/>
      <c r="B31" s="86" t="s">
        <v>68</v>
      </c>
      <c r="C31" s="86"/>
      <c r="D31" s="86"/>
      <c r="E31" s="86"/>
      <c r="F31" s="86"/>
      <c r="G31" s="86"/>
    </row>
    <row r="32" spans="1:8" ht="14.5">
      <c r="A32" s="85"/>
      <c r="B32" s="86" t="s">
        <v>69</v>
      </c>
      <c r="C32" s="86"/>
      <c r="D32" s="86"/>
      <c r="E32" s="86"/>
      <c r="F32" s="86"/>
      <c r="G32" s="86"/>
      <c r="H32" s="86"/>
    </row>
    <row r="33" spans="1:8" ht="14.5">
      <c r="A33" s="85"/>
      <c r="B33" s="85" t="s">
        <v>70</v>
      </c>
      <c r="C33" s="85"/>
    </row>
    <row r="34" spans="1:8" ht="14.5">
      <c r="A34" s="85" t="s">
        <v>71</v>
      </c>
      <c r="B34" s="86" t="s">
        <v>72</v>
      </c>
      <c r="C34" s="86"/>
      <c r="D34" s="86"/>
      <c r="E34" s="86"/>
      <c r="F34" s="86"/>
      <c r="G34" s="86"/>
      <c r="H34" s="86"/>
    </row>
    <row r="35" spans="1:8" ht="14.5">
      <c r="A35" s="85"/>
      <c r="B35" s="86" t="s">
        <v>73</v>
      </c>
      <c r="C35" s="86"/>
      <c r="D35" s="86"/>
      <c r="E35" s="86"/>
      <c r="F35" s="86"/>
      <c r="G35" s="86"/>
      <c r="H35" s="86"/>
    </row>
    <row r="36" spans="1:8" ht="14.5">
      <c r="A36" s="85"/>
      <c r="B36" s="86" t="s">
        <v>74</v>
      </c>
      <c r="C36" s="86"/>
      <c r="D36" s="86"/>
      <c r="E36" s="86"/>
      <c r="F36" s="86"/>
    </row>
    <row r="37" spans="1:8" ht="14.5">
      <c r="A37" s="85"/>
      <c r="B37" s="86" t="s">
        <v>75</v>
      </c>
      <c r="C37" s="86"/>
      <c r="D37" s="86"/>
      <c r="E37" s="86"/>
      <c r="F37" s="86"/>
      <c r="G37" s="86"/>
      <c r="H37" s="86"/>
    </row>
    <row r="38" spans="1:8" ht="14.5">
      <c r="A38" s="85"/>
      <c r="B38" s="86" t="s">
        <v>76</v>
      </c>
      <c r="C38" s="86"/>
      <c r="D38" s="86"/>
      <c r="E38" s="86"/>
      <c r="F38" s="86"/>
      <c r="G38" s="86"/>
      <c r="H38" s="86"/>
    </row>
    <row r="39" spans="1:8" ht="14.5">
      <c r="A39" s="85"/>
      <c r="B39" s="86" t="s">
        <v>77</v>
      </c>
      <c r="C39" s="86"/>
      <c r="D39" s="86"/>
      <c r="E39" s="86"/>
      <c r="F39" s="86"/>
      <c r="G39" s="86"/>
      <c r="H39" s="86"/>
    </row>
    <row r="40" spans="1:8" ht="14.5">
      <c r="A40" s="85"/>
      <c r="B40" s="86" t="s">
        <v>78</v>
      </c>
      <c r="C40" s="86"/>
    </row>
    <row r="41" spans="1:8" ht="14.5">
      <c r="A41" s="85" t="s">
        <v>79</v>
      </c>
      <c r="B41" s="85" t="s">
        <v>80</v>
      </c>
      <c r="C41" s="85"/>
      <c r="D41" s="85"/>
      <c r="E41" s="85"/>
      <c r="F41" s="85"/>
      <c r="G41" s="85"/>
      <c r="H41" s="85"/>
    </row>
    <row r="42" spans="1:8" ht="14.5">
      <c r="A42" s="85"/>
      <c r="B42" s="85" t="s">
        <v>81</v>
      </c>
      <c r="C42" s="85"/>
      <c r="D42" s="85"/>
      <c r="E42" s="85"/>
      <c r="F42" s="85"/>
      <c r="G42" s="85"/>
      <c r="H42" s="85"/>
    </row>
    <row r="43" spans="1:8" ht="14.5">
      <c r="A43" s="85"/>
      <c r="B43" s="85" t="s">
        <v>82</v>
      </c>
      <c r="C43" s="85"/>
      <c r="D43" s="85"/>
      <c r="E43" s="85"/>
      <c r="F43" s="85"/>
      <c r="G43" s="85"/>
      <c r="H43" s="85"/>
    </row>
    <row r="44" spans="1:8" ht="14.5">
      <c r="A44" s="85"/>
      <c r="B44" s="85" t="s">
        <v>83</v>
      </c>
      <c r="C44" s="85"/>
      <c r="D44" s="85"/>
      <c r="E44" s="85"/>
      <c r="F44" s="85"/>
      <c r="G44" s="85"/>
      <c r="H44" s="85"/>
    </row>
    <row r="45" spans="1:8" ht="14.5">
      <c r="A45" s="85"/>
      <c r="B45" s="85" t="s">
        <v>84</v>
      </c>
      <c r="C45" s="85"/>
      <c r="D45" s="85"/>
      <c r="E45" s="85"/>
      <c r="F45" s="85"/>
      <c r="G45" s="85"/>
      <c r="H45" s="85"/>
    </row>
    <row r="46" spans="1:8" ht="14.5">
      <c r="A46" s="85"/>
      <c r="B46" s="85" t="s">
        <v>85</v>
      </c>
      <c r="C46" s="85"/>
      <c r="D46" s="85"/>
    </row>
    <row r="47" spans="1:8" ht="14.5">
      <c r="A47" s="85" t="s">
        <v>86</v>
      </c>
      <c r="B47" s="86" t="s">
        <v>87</v>
      </c>
      <c r="C47" s="86"/>
      <c r="D47" s="86"/>
      <c r="E47" s="86"/>
      <c r="F47" s="86"/>
      <c r="G47" s="86"/>
      <c r="H47" s="86"/>
    </row>
    <row r="48" spans="1:8" ht="14.5">
      <c r="A48" s="85"/>
      <c r="B48" s="86" t="s">
        <v>88</v>
      </c>
      <c r="C48" s="86"/>
      <c r="D48" s="86"/>
      <c r="E48" s="86"/>
      <c r="F48" s="86"/>
      <c r="G48" s="86"/>
      <c r="H48" s="86"/>
    </row>
    <row r="49" spans="1:10" ht="14.5">
      <c r="A49" s="85"/>
      <c r="B49" s="86" t="s">
        <v>89</v>
      </c>
      <c r="C49" s="86"/>
      <c r="D49" s="86"/>
      <c r="E49" s="86"/>
      <c r="F49" s="86"/>
      <c r="G49" s="86"/>
      <c r="H49" s="86"/>
    </row>
    <row r="50" spans="1:10" ht="14.5">
      <c r="A50" s="85"/>
      <c r="B50" s="86" t="s">
        <v>90</v>
      </c>
      <c r="C50" s="86"/>
      <c r="D50" s="86"/>
      <c r="E50" s="86"/>
      <c r="F50" s="86"/>
      <c r="G50" s="86"/>
      <c r="H50" s="86"/>
    </row>
    <row r="51" spans="1:10" ht="14.5">
      <c r="A51" s="85"/>
      <c r="B51" s="86" t="s">
        <v>91</v>
      </c>
      <c r="C51" s="86"/>
      <c r="D51" s="86"/>
      <c r="E51" s="86"/>
      <c r="F51" s="86"/>
      <c r="G51" s="86"/>
      <c r="H51" s="86"/>
    </row>
    <row r="52" spans="1:10" ht="14.5">
      <c r="A52" s="85"/>
      <c r="B52" s="86" t="s">
        <v>92</v>
      </c>
      <c r="C52" s="86"/>
      <c r="D52" s="86"/>
      <c r="E52" s="86"/>
      <c r="F52" s="86"/>
      <c r="G52" s="86"/>
      <c r="H52" s="86"/>
    </row>
    <row r="53" spans="1:10" ht="14.5">
      <c r="A53" s="85"/>
      <c r="B53" s="86" t="s">
        <v>93</v>
      </c>
      <c r="C53" s="86"/>
      <c r="D53" s="86"/>
      <c r="E53" s="86"/>
      <c r="F53" s="86"/>
    </row>
    <row r="54" spans="1:10" ht="14.5">
      <c r="A54" s="85" t="s">
        <v>94</v>
      </c>
      <c r="B54" s="86" t="s">
        <v>95</v>
      </c>
      <c r="C54" s="86"/>
      <c r="D54" s="86"/>
      <c r="E54" s="86"/>
      <c r="F54" s="86"/>
      <c r="G54" s="86"/>
      <c r="H54" s="86"/>
    </row>
    <row r="55" spans="1:10" ht="14.5">
      <c r="A55" s="84"/>
      <c r="B55" s="86" t="s">
        <v>96</v>
      </c>
      <c r="C55" s="86"/>
      <c r="D55" s="86"/>
      <c r="E55" s="86"/>
      <c r="F55" s="86"/>
      <c r="G55" s="86"/>
      <c r="H55" s="86"/>
    </row>
    <row r="56" spans="1:10" ht="14.5">
      <c r="A56" s="84"/>
      <c r="B56" s="86" t="s">
        <v>97</v>
      </c>
      <c r="C56" s="86"/>
      <c r="D56" s="86"/>
      <c r="E56" s="86"/>
      <c r="F56" s="86"/>
      <c r="G56" s="86"/>
      <c r="H56" s="86"/>
      <c r="I56" s="85"/>
    </row>
    <row r="57" spans="1:10" ht="14.5">
      <c r="A57" s="84"/>
      <c r="B57" s="85" t="s">
        <v>98</v>
      </c>
      <c r="C57" s="85"/>
      <c r="D57" s="85"/>
      <c r="E57" s="85"/>
      <c r="F57" s="85"/>
      <c r="G57" s="85"/>
      <c r="H57" s="85"/>
      <c r="I57" s="85"/>
    </row>
    <row r="58" spans="1:10" ht="14.5">
      <c r="A58" s="85" t="s">
        <v>99</v>
      </c>
      <c r="B58" s="86" t="s">
        <v>100</v>
      </c>
      <c r="C58" s="86"/>
      <c r="D58" s="86"/>
      <c r="E58" s="86"/>
      <c r="F58" s="86"/>
      <c r="G58" s="86"/>
      <c r="H58" s="85"/>
      <c r="I58" s="85"/>
    </row>
    <row r="59" spans="1:10" ht="13.5" thickBot="1">
      <c r="A59" s="73" t="s">
        <v>101</v>
      </c>
      <c r="B59" s="73"/>
      <c r="G59" s="72"/>
      <c r="H59" s="87"/>
      <c r="I59" s="87"/>
    </row>
    <row r="60" spans="1:10" ht="13.5" thickBot="1">
      <c r="A60" s="88" t="s">
        <v>102</v>
      </c>
      <c r="B60" s="331"/>
      <c r="C60" s="332"/>
      <c r="D60" s="332"/>
      <c r="E60" s="332"/>
      <c r="F60" s="332"/>
      <c r="G60" s="333"/>
      <c r="H60" s="334" t="s">
        <v>103</v>
      </c>
      <c r="I60" s="335"/>
      <c r="J60" s="89"/>
    </row>
    <row r="61" spans="1:10" ht="60.5" thickBot="1">
      <c r="A61" s="146" t="s">
        <v>104</v>
      </c>
      <c r="B61" s="147" t="s">
        <v>105</v>
      </c>
      <c r="C61" s="127" t="s">
        <v>106</v>
      </c>
      <c r="D61" s="148" t="s">
        <v>107</v>
      </c>
      <c r="E61" s="127" t="s">
        <v>108</v>
      </c>
      <c r="F61" s="127" t="s">
        <v>109</v>
      </c>
      <c r="G61" s="149" t="s">
        <v>110</v>
      </c>
      <c r="H61" s="149" t="s">
        <v>111</v>
      </c>
      <c r="I61" s="150" t="s">
        <v>112</v>
      </c>
      <c r="J61" s="151" t="s">
        <v>113</v>
      </c>
    </row>
    <row r="62" spans="1:10" ht="15.5">
      <c r="A62" s="136" t="s">
        <v>114</v>
      </c>
      <c r="B62" s="92"/>
      <c r="C62" s="93"/>
      <c r="D62" s="93"/>
      <c r="E62" s="92"/>
      <c r="F62" s="94"/>
      <c r="G62" s="95"/>
      <c r="H62" s="95"/>
      <c r="I62" s="96"/>
      <c r="J62" s="137"/>
    </row>
    <row r="63" spans="1:10" ht="15.5">
      <c r="A63" s="136" t="s">
        <v>115</v>
      </c>
      <c r="B63" s="92"/>
      <c r="C63" s="81"/>
      <c r="D63" s="81"/>
      <c r="E63" s="92"/>
      <c r="F63" s="94"/>
      <c r="G63" s="95"/>
      <c r="H63" s="95"/>
      <c r="I63" s="96"/>
      <c r="J63" s="138"/>
    </row>
    <row r="64" spans="1:10" ht="15.5">
      <c r="A64" s="136" t="s">
        <v>116</v>
      </c>
      <c r="B64" s="92"/>
      <c r="C64" s="81"/>
      <c r="D64" s="81"/>
      <c r="E64" s="92"/>
      <c r="F64" s="94"/>
      <c r="G64" s="95"/>
      <c r="H64" s="95"/>
      <c r="I64" s="96"/>
      <c r="J64" s="138"/>
    </row>
    <row r="65" spans="1:10" ht="15.5">
      <c r="A65" s="136" t="s">
        <v>117</v>
      </c>
      <c r="B65" s="92"/>
      <c r="C65" s="81"/>
      <c r="D65" s="81"/>
      <c r="E65" s="92"/>
      <c r="F65" s="94"/>
      <c r="G65" s="95"/>
      <c r="H65" s="95"/>
      <c r="I65" s="96"/>
      <c r="J65" s="138"/>
    </row>
    <row r="66" spans="1:10" ht="16" thickBot="1">
      <c r="A66" s="139" t="s">
        <v>118</v>
      </c>
      <c r="B66" s="140"/>
      <c r="C66" s="141"/>
      <c r="D66" s="141"/>
      <c r="E66" s="140"/>
      <c r="F66" s="142"/>
      <c r="G66" s="143"/>
      <c r="H66" s="143"/>
      <c r="I66" s="144"/>
      <c r="J66" s="145"/>
    </row>
    <row r="67" spans="1:10">
      <c r="A67" s="91" t="s">
        <v>119</v>
      </c>
      <c r="B67" s="97">
        <v>0.15</v>
      </c>
      <c r="C67" s="98" t="s">
        <v>120</v>
      </c>
      <c r="D67" s="81"/>
    </row>
    <row r="68" spans="1:10">
      <c r="A68" s="90"/>
      <c r="B68" s="97">
        <v>0.15</v>
      </c>
      <c r="C68" s="99" t="s">
        <v>121</v>
      </c>
    </row>
  </sheetData>
  <mergeCells count="2">
    <mergeCell ref="B60:G60"/>
    <mergeCell ref="H60:I6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8"/>
  <sheetViews>
    <sheetView tabSelected="1" view="pageBreakPreview" zoomScale="70" zoomScaleNormal="100" zoomScaleSheetLayoutView="70" workbookViewId="0">
      <selection activeCell="G48" sqref="G48"/>
    </sheetView>
  </sheetViews>
  <sheetFormatPr defaultColWidth="8.81640625" defaultRowHeight="14.5"/>
  <cols>
    <col min="1" max="1" width="11.26953125" style="338" customWidth="1"/>
    <col min="2" max="2" width="26.1796875" style="338" customWidth="1"/>
    <col min="3" max="3" width="23.7265625" style="338" customWidth="1"/>
    <col min="4" max="4" width="22.7265625" style="338" customWidth="1"/>
    <col min="5" max="5" width="10.26953125" style="338" customWidth="1"/>
    <col min="6" max="6" width="17.7265625" style="338" customWidth="1"/>
    <col min="7" max="7" width="22.26953125" style="338" customWidth="1"/>
    <col min="8" max="8" width="10.81640625" style="338" customWidth="1"/>
    <col min="9" max="9" width="14.54296875" style="338" bestFit="1" customWidth="1"/>
    <col min="10" max="10" width="11.7265625" style="338" customWidth="1"/>
    <col min="11" max="16384" width="8.81640625" style="338"/>
  </cols>
  <sheetData>
    <row r="2" spans="1:8" ht="15.5">
      <c r="A2" s="336" t="s">
        <v>0</v>
      </c>
      <c r="B2" s="336"/>
      <c r="C2" s="337" t="s">
        <v>1</v>
      </c>
    </row>
    <row r="3" spans="1:8" ht="15.5">
      <c r="A3" s="336" t="s">
        <v>2</v>
      </c>
      <c r="B3" s="336"/>
      <c r="C3" s="337"/>
    </row>
    <row r="4" spans="1:8" ht="36" customHeight="1">
      <c r="A4" s="336" t="s">
        <v>3</v>
      </c>
      <c r="B4" s="336"/>
      <c r="C4" s="339" t="str">
        <f>'5.1.4 CPA Formulae'!D4</f>
        <v>PROVISION OF HORTICULTURE SERVICES FOR KUSILE POWER STATION PROJECT</v>
      </c>
      <c r="D4" s="339"/>
      <c r="E4" s="339"/>
      <c r="F4" s="339"/>
      <c r="G4" s="339"/>
    </row>
    <row r="5" spans="1:8" ht="15.5">
      <c r="A5" s="336" t="s">
        <v>4</v>
      </c>
      <c r="B5" s="336"/>
      <c r="C5" s="337"/>
    </row>
    <row r="7" spans="1:8" ht="17.5" customHeight="1">
      <c r="A7" s="340" t="s">
        <v>244</v>
      </c>
      <c r="B7" s="341"/>
      <c r="C7" s="341"/>
      <c r="D7" s="341"/>
      <c r="E7" s="341"/>
      <c r="F7" s="341"/>
      <c r="G7" s="341"/>
      <c r="H7" s="341"/>
    </row>
    <row r="8" spans="1:8" ht="19.899999999999999" customHeight="1">
      <c r="A8" s="340" t="s">
        <v>245</v>
      </c>
      <c r="B8" s="341"/>
      <c r="C8" s="341"/>
      <c r="D8" s="341"/>
      <c r="E8" s="341"/>
      <c r="F8" s="341"/>
      <c r="G8" s="341"/>
      <c r="H8" s="341"/>
    </row>
    <row r="9" spans="1:8" ht="19.899999999999999" customHeight="1">
      <c r="A9" s="340"/>
      <c r="B9" s="341"/>
      <c r="C9" s="341"/>
      <c r="D9" s="341"/>
      <c r="E9" s="341"/>
      <c r="F9" s="341"/>
      <c r="G9" s="341"/>
      <c r="H9" s="341"/>
    </row>
    <row r="10" spans="1:8" ht="39.75" customHeight="1">
      <c r="A10" s="342" t="s">
        <v>246</v>
      </c>
      <c r="B10" s="342"/>
      <c r="C10" s="342"/>
      <c r="D10" s="342"/>
      <c r="E10" s="342"/>
      <c r="F10" s="342"/>
      <c r="G10" s="342"/>
      <c r="H10" s="343"/>
    </row>
    <row r="11" spans="1:8" ht="19.899999999999999" customHeight="1">
      <c r="A11" s="340"/>
      <c r="B11" s="341"/>
      <c r="C11" s="341"/>
      <c r="D11" s="341"/>
      <c r="E11" s="341"/>
      <c r="F11" s="341"/>
      <c r="G11" s="341"/>
      <c r="H11" s="341"/>
    </row>
    <row r="12" spans="1:8" ht="18" customHeight="1">
      <c r="A12" s="340" t="s">
        <v>247</v>
      </c>
      <c r="B12" s="341"/>
      <c r="C12" s="341"/>
      <c r="D12" s="341"/>
      <c r="E12" s="341"/>
      <c r="F12" s="341"/>
      <c r="G12" s="341"/>
      <c r="H12" s="341"/>
    </row>
    <row r="13" spans="1:8" ht="18" customHeight="1" thickBot="1"/>
    <row r="14" spans="1:8" ht="25.15" customHeight="1" thickBot="1">
      <c r="A14" s="344" t="s">
        <v>248</v>
      </c>
      <c r="B14" s="345" t="s">
        <v>249</v>
      </c>
      <c r="C14" s="346"/>
      <c r="D14" s="347"/>
      <c r="E14" s="348" t="s">
        <v>250</v>
      </c>
      <c r="F14" s="349"/>
      <c r="G14" s="350"/>
    </row>
    <row r="15" spans="1:8" ht="52.5" customHeight="1" thickBot="1">
      <c r="A15" s="351"/>
      <c r="B15" s="352"/>
      <c r="C15" s="353" t="s">
        <v>251</v>
      </c>
      <c r="D15" s="354" t="s">
        <v>252</v>
      </c>
      <c r="E15" s="355" t="s">
        <v>253</v>
      </c>
      <c r="F15" s="355" t="s">
        <v>254</v>
      </c>
      <c r="G15" s="356" t="s">
        <v>255</v>
      </c>
    </row>
    <row r="16" spans="1:8">
      <c r="A16" s="357">
        <v>1</v>
      </c>
      <c r="B16" s="358"/>
      <c r="C16" s="359"/>
      <c r="D16" s="360">
        <v>1</v>
      </c>
      <c r="E16" s="361">
        <v>15.5</v>
      </c>
      <c r="F16" s="362">
        <v>0</v>
      </c>
      <c r="G16" s="363">
        <f>E16*F16</f>
        <v>0</v>
      </c>
      <c r="H16" s="364"/>
    </row>
    <row r="17" spans="1:9">
      <c r="A17" s="365">
        <v>2</v>
      </c>
      <c r="B17" s="366"/>
      <c r="C17" s="367"/>
      <c r="D17" s="366">
        <v>1</v>
      </c>
      <c r="E17" s="361">
        <v>15.5</v>
      </c>
      <c r="F17" s="362">
        <v>0</v>
      </c>
      <c r="G17" s="363">
        <f t="shared" ref="G17:G45" si="0">E17*F17</f>
        <v>0</v>
      </c>
      <c r="H17" s="364"/>
      <c r="I17" s="368"/>
    </row>
    <row r="18" spans="1:9">
      <c r="A18" s="365">
        <v>3</v>
      </c>
      <c r="B18" s="366"/>
      <c r="C18" s="367"/>
      <c r="D18" s="360">
        <v>1</v>
      </c>
      <c r="E18" s="361">
        <v>15.5</v>
      </c>
      <c r="F18" s="362">
        <v>0</v>
      </c>
      <c r="G18" s="363">
        <f t="shared" si="0"/>
        <v>0</v>
      </c>
      <c r="H18" s="369"/>
    </row>
    <row r="19" spans="1:9">
      <c r="A19" s="365">
        <v>4</v>
      </c>
      <c r="B19" s="366"/>
      <c r="C19" s="367"/>
      <c r="D19" s="360">
        <v>1</v>
      </c>
      <c r="E19" s="361">
        <v>15.5</v>
      </c>
      <c r="F19" s="362">
        <v>0</v>
      </c>
      <c r="G19" s="363">
        <f t="shared" si="0"/>
        <v>0</v>
      </c>
      <c r="H19" s="369"/>
      <c r="I19" s="368"/>
    </row>
    <row r="20" spans="1:9">
      <c r="A20" s="365">
        <v>5</v>
      </c>
      <c r="B20" s="366"/>
      <c r="C20" s="367"/>
      <c r="D20" s="360">
        <v>1</v>
      </c>
      <c r="E20" s="361">
        <v>15.5</v>
      </c>
      <c r="F20" s="362">
        <v>0</v>
      </c>
      <c r="G20" s="363">
        <f t="shared" si="0"/>
        <v>0</v>
      </c>
      <c r="H20" s="369"/>
    </row>
    <row r="21" spans="1:9">
      <c r="A21" s="365">
        <v>6</v>
      </c>
      <c r="B21" s="366"/>
      <c r="C21" s="367"/>
      <c r="D21" s="360">
        <v>1</v>
      </c>
      <c r="E21" s="361">
        <v>15.5</v>
      </c>
      <c r="F21" s="362">
        <v>0</v>
      </c>
      <c r="G21" s="363">
        <f t="shared" si="0"/>
        <v>0</v>
      </c>
      <c r="H21" s="369"/>
    </row>
    <row r="22" spans="1:9">
      <c r="A22" s="365">
        <v>7</v>
      </c>
      <c r="B22" s="366"/>
      <c r="C22" s="367"/>
      <c r="D22" s="360">
        <v>1</v>
      </c>
      <c r="E22" s="361">
        <v>15.5</v>
      </c>
      <c r="F22" s="362">
        <v>0</v>
      </c>
      <c r="G22" s="363">
        <f t="shared" si="0"/>
        <v>0</v>
      </c>
      <c r="H22" s="369"/>
    </row>
    <row r="23" spans="1:9">
      <c r="A23" s="365">
        <v>8</v>
      </c>
      <c r="B23" s="366"/>
      <c r="C23" s="367"/>
      <c r="D23" s="360">
        <v>1</v>
      </c>
      <c r="E23" s="361">
        <v>15.5</v>
      </c>
      <c r="F23" s="362">
        <v>0</v>
      </c>
      <c r="G23" s="363">
        <f t="shared" si="0"/>
        <v>0</v>
      </c>
      <c r="H23" s="369"/>
    </row>
    <row r="24" spans="1:9">
      <c r="A24" s="365">
        <v>9</v>
      </c>
      <c r="B24" s="366"/>
      <c r="C24" s="367"/>
      <c r="D24" s="360">
        <v>1</v>
      </c>
      <c r="E24" s="361">
        <v>15.5</v>
      </c>
      <c r="F24" s="362">
        <v>0</v>
      </c>
      <c r="G24" s="363">
        <f t="shared" si="0"/>
        <v>0</v>
      </c>
      <c r="H24" s="369"/>
    </row>
    <row r="25" spans="1:9">
      <c r="A25" s="365">
        <v>10</v>
      </c>
      <c r="B25" s="366"/>
      <c r="C25" s="367"/>
      <c r="D25" s="360">
        <v>1</v>
      </c>
      <c r="E25" s="361">
        <v>15.5</v>
      </c>
      <c r="F25" s="362">
        <v>0</v>
      </c>
      <c r="G25" s="363">
        <f t="shared" si="0"/>
        <v>0</v>
      </c>
      <c r="H25" s="369"/>
    </row>
    <row r="26" spans="1:9">
      <c r="A26" s="365">
        <v>11</v>
      </c>
      <c r="B26" s="366"/>
      <c r="C26" s="367"/>
      <c r="D26" s="360">
        <v>1</v>
      </c>
      <c r="E26" s="361">
        <v>15.5</v>
      </c>
      <c r="F26" s="362">
        <v>0</v>
      </c>
      <c r="G26" s="363">
        <f t="shared" si="0"/>
        <v>0</v>
      </c>
      <c r="H26" s="369"/>
    </row>
    <row r="27" spans="1:9">
      <c r="A27" s="365">
        <v>12</v>
      </c>
      <c r="B27" s="366"/>
      <c r="C27" s="367"/>
      <c r="D27" s="360">
        <v>1</v>
      </c>
      <c r="E27" s="361">
        <v>15.5</v>
      </c>
      <c r="F27" s="362">
        <v>0</v>
      </c>
      <c r="G27" s="363">
        <f t="shared" si="0"/>
        <v>0</v>
      </c>
      <c r="H27" s="369"/>
    </row>
    <row r="28" spans="1:9">
      <c r="A28" s="365">
        <v>13</v>
      </c>
      <c r="B28" s="366"/>
      <c r="C28" s="367"/>
      <c r="D28" s="360">
        <v>1</v>
      </c>
      <c r="E28" s="361">
        <v>15.5</v>
      </c>
      <c r="F28" s="362">
        <v>0</v>
      </c>
      <c r="G28" s="363">
        <f t="shared" si="0"/>
        <v>0</v>
      </c>
      <c r="H28" s="369"/>
    </row>
    <row r="29" spans="1:9">
      <c r="A29" s="365">
        <v>14</v>
      </c>
      <c r="B29" s="366"/>
      <c r="C29" s="367"/>
      <c r="D29" s="360">
        <v>1</v>
      </c>
      <c r="E29" s="361">
        <v>15.5</v>
      </c>
      <c r="F29" s="362">
        <v>0</v>
      </c>
      <c r="G29" s="363">
        <f t="shared" si="0"/>
        <v>0</v>
      </c>
      <c r="H29" s="369"/>
    </row>
    <row r="30" spans="1:9">
      <c r="A30" s="365">
        <v>15</v>
      </c>
      <c r="B30" s="366"/>
      <c r="C30" s="367"/>
      <c r="D30" s="360">
        <v>1</v>
      </c>
      <c r="E30" s="361">
        <v>15.5</v>
      </c>
      <c r="F30" s="362">
        <v>0</v>
      </c>
      <c r="G30" s="363">
        <f t="shared" si="0"/>
        <v>0</v>
      </c>
      <c r="H30" s="369"/>
    </row>
    <row r="31" spans="1:9">
      <c r="A31" s="365">
        <v>16</v>
      </c>
      <c r="B31" s="366"/>
      <c r="C31" s="367"/>
      <c r="D31" s="360">
        <v>1</v>
      </c>
      <c r="E31" s="361">
        <v>15.5</v>
      </c>
      <c r="F31" s="362">
        <v>0</v>
      </c>
      <c r="G31" s="363">
        <f t="shared" si="0"/>
        <v>0</v>
      </c>
      <c r="H31" s="369"/>
    </row>
    <row r="32" spans="1:9">
      <c r="A32" s="365">
        <v>17</v>
      </c>
      <c r="B32" s="366"/>
      <c r="C32" s="367"/>
      <c r="D32" s="360">
        <v>1</v>
      </c>
      <c r="E32" s="361">
        <v>15.5</v>
      </c>
      <c r="F32" s="362">
        <v>0</v>
      </c>
      <c r="G32" s="363">
        <f t="shared" si="0"/>
        <v>0</v>
      </c>
      <c r="H32" s="369"/>
    </row>
    <row r="33" spans="1:8">
      <c r="A33" s="365">
        <v>18</v>
      </c>
      <c r="B33" s="366"/>
      <c r="C33" s="367"/>
      <c r="D33" s="360">
        <v>1</v>
      </c>
      <c r="E33" s="361">
        <v>15.5</v>
      </c>
      <c r="F33" s="362">
        <v>0</v>
      </c>
      <c r="G33" s="363">
        <f t="shared" si="0"/>
        <v>0</v>
      </c>
      <c r="H33" s="369"/>
    </row>
    <row r="34" spans="1:8">
      <c r="A34" s="365">
        <v>19</v>
      </c>
      <c r="B34" s="366"/>
      <c r="C34" s="367"/>
      <c r="D34" s="360">
        <v>1</v>
      </c>
      <c r="E34" s="361">
        <v>15.5</v>
      </c>
      <c r="F34" s="362">
        <v>0</v>
      </c>
      <c r="G34" s="363">
        <f t="shared" si="0"/>
        <v>0</v>
      </c>
      <c r="H34" s="369"/>
    </row>
    <row r="35" spans="1:8">
      <c r="A35" s="365">
        <v>20</v>
      </c>
      <c r="B35" s="366"/>
      <c r="C35" s="367"/>
      <c r="D35" s="360">
        <v>1</v>
      </c>
      <c r="E35" s="361">
        <v>15.5</v>
      </c>
      <c r="F35" s="362">
        <v>0</v>
      </c>
      <c r="G35" s="363">
        <f t="shared" si="0"/>
        <v>0</v>
      </c>
      <c r="H35" s="369"/>
    </row>
    <row r="36" spans="1:8">
      <c r="A36" s="365">
        <v>21</v>
      </c>
      <c r="B36" s="366"/>
      <c r="C36" s="367"/>
      <c r="D36" s="360">
        <v>1</v>
      </c>
      <c r="E36" s="361">
        <v>15.5</v>
      </c>
      <c r="F36" s="362">
        <v>0</v>
      </c>
      <c r="G36" s="363">
        <f t="shared" si="0"/>
        <v>0</v>
      </c>
      <c r="H36" s="369"/>
    </row>
    <row r="37" spans="1:8">
      <c r="A37" s="365">
        <v>22</v>
      </c>
      <c r="B37" s="366"/>
      <c r="C37" s="367"/>
      <c r="D37" s="360">
        <v>1</v>
      </c>
      <c r="E37" s="361">
        <v>15.5</v>
      </c>
      <c r="F37" s="362">
        <v>0</v>
      </c>
      <c r="G37" s="363">
        <f t="shared" si="0"/>
        <v>0</v>
      </c>
      <c r="H37" s="369"/>
    </row>
    <row r="38" spans="1:8">
      <c r="A38" s="365">
        <v>23</v>
      </c>
      <c r="B38" s="366"/>
      <c r="C38" s="367"/>
      <c r="D38" s="360">
        <v>1</v>
      </c>
      <c r="E38" s="361">
        <v>15.5</v>
      </c>
      <c r="F38" s="362">
        <v>0</v>
      </c>
      <c r="G38" s="363">
        <f t="shared" si="0"/>
        <v>0</v>
      </c>
      <c r="H38" s="369"/>
    </row>
    <row r="39" spans="1:8">
      <c r="A39" s="365">
        <v>24</v>
      </c>
      <c r="B39" s="366"/>
      <c r="C39" s="367"/>
      <c r="D39" s="360">
        <v>1</v>
      </c>
      <c r="E39" s="361">
        <v>15.5</v>
      </c>
      <c r="F39" s="362">
        <v>0</v>
      </c>
      <c r="G39" s="363">
        <f t="shared" si="0"/>
        <v>0</v>
      </c>
      <c r="H39" s="369"/>
    </row>
    <row r="40" spans="1:8">
      <c r="A40" s="365">
        <v>25</v>
      </c>
      <c r="B40" s="366"/>
      <c r="C40" s="367"/>
      <c r="D40" s="360">
        <v>1</v>
      </c>
      <c r="E40" s="361">
        <v>15.5</v>
      </c>
      <c r="F40" s="362">
        <v>0</v>
      </c>
      <c r="G40" s="363">
        <f t="shared" si="0"/>
        <v>0</v>
      </c>
      <c r="H40" s="369"/>
    </row>
    <row r="41" spans="1:8">
      <c r="A41" s="365">
        <v>26</v>
      </c>
      <c r="B41" s="366"/>
      <c r="C41" s="367"/>
      <c r="D41" s="360">
        <v>1</v>
      </c>
      <c r="E41" s="361">
        <v>15.5</v>
      </c>
      <c r="F41" s="362">
        <v>0</v>
      </c>
      <c r="G41" s="363">
        <f t="shared" si="0"/>
        <v>0</v>
      </c>
      <c r="H41" s="369"/>
    </row>
    <row r="42" spans="1:8">
      <c r="A42" s="365">
        <v>27</v>
      </c>
      <c r="B42" s="366"/>
      <c r="C42" s="367"/>
      <c r="D42" s="360">
        <v>1</v>
      </c>
      <c r="E42" s="361">
        <v>15.5</v>
      </c>
      <c r="F42" s="362">
        <v>0</v>
      </c>
      <c r="G42" s="363">
        <f t="shared" si="0"/>
        <v>0</v>
      </c>
      <c r="H42" s="369"/>
    </row>
    <row r="43" spans="1:8">
      <c r="A43" s="365">
        <v>28</v>
      </c>
      <c r="B43" s="366"/>
      <c r="C43" s="367"/>
      <c r="D43" s="360">
        <v>1</v>
      </c>
      <c r="E43" s="361">
        <v>15.5</v>
      </c>
      <c r="F43" s="362">
        <v>0</v>
      </c>
      <c r="G43" s="363">
        <f t="shared" si="0"/>
        <v>0</v>
      </c>
      <c r="H43" s="369"/>
    </row>
    <row r="44" spans="1:8">
      <c r="A44" s="365">
        <v>29</v>
      </c>
      <c r="B44" s="366"/>
      <c r="C44" s="367"/>
      <c r="D44" s="360">
        <v>1</v>
      </c>
      <c r="E44" s="361">
        <v>15.5</v>
      </c>
      <c r="F44" s="362">
        <v>0</v>
      </c>
      <c r="G44" s="363">
        <f t="shared" si="0"/>
        <v>0</v>
      </c>
      <c r="H44" s="369"/>
    </row>
    <row r="45" spans="1:8" ht="15" thickBot="1">
      <c r="A45" s="370">
        <v>30</v>
      </c>
      <c r="B45" s="371"/>
      <c r="C45" s="372"/>
      <c r="D45" s="373">
        <v>1</v>
      </c>
      <c r="E45" s="361">
        <v>15.5</v>
      </c>
      <c r="F45" s="362">
        <v>0</v>
      </c>
      <c r="G45" s="363">
        <f t="shared" si="0"/>
        <v>0</v>
      </c>
      <c r="H45" s="369"/>
    </row>
    <row r="46" spans="1:8" ht="16.5" customHeight="1" thickBot="1">
      <c r="A46" s="374" t="s">
        <v>256</v>
      </c>
      <c r="B46" s="375"/>
      <c r="C46" s="375"/>
      <c r="D46" s="375"/>
      <c r="E46" s="375"/>
      <c r="F46" s="376"/>
      <c r="G46" s="377">
        <f>SUM(G16:G45)</f>
        <v>0</v>
      </c>
      <c r="H46" s="369"/>
    </row>
    <row r="47" spans="1:8" ht="18.75" customHeight="1" thickBot="1">
      <c r="A47" s="374" t="s">
        <v>257</v>
      </c>
      <c r="B47" s="375"/>
      <c r="C47" s="375"/>
      <c r="D47" s="375"/>
      <c r="E47" s="375"/>
      <c r="F47" s="376"/>
      <c r="G47" s="378">
        <v>16</v>
      </c>
      <c r="H47" s="369"/>
    </row>
    <row r="48" spans="1:8" ht="18" customHeight="1" thickBot="1">
      <c r="A48" s="379" t="s">
        <v>258</v>
      </c>
      <c r="B48" s="380"/>
      <c r="C48" s="380"/>
      <c r="D48" s="380"/>
      <c r="E48" s="380"/>
      <c r="F48" s="381"/>
      <c r="G48" s="382">
        <f>G46*G47</f>
        <v>0</v>
      </c>
    </row>
  </sheetData>
  <mergeCells count="8">
    <mergeCell ref="A47:F47"/>
    <mergeCell ref="A48:F48"/>
    <mergeCell ref="C4:G4"/>
    <mergeCell ref="A10:G10"/>
    <mergeCell ref="A14:A15"/>
    <mergeCell ref="B14:B15"/>
    <mergeCell ref="E14:G14"/>
    <mergeCell ref="A46:F46"/>
  </mergeCells>
  <pageMargins left="0.7" right="0.7" top="0.75" bottom="0.75" header="0.3" footer="0.3"/>
  <pageSetup scale="2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Read Me FIRST</vt:lpstr>
      <vt:lpstr>5.1Tender Cover Sheet</vt:lpstr>
      <vt:lpstr>5.1.1.1 Preamble</vt:lpstr>
      <vt:lpstr>5.1.2 Summary</vt:lpstr>
      <vt:lpstr>5.1.3 BoQ</vt:lpstr>
      <vt:lpstr>5.1.4 CPA Formulae</vt:lpstr>
      <vt:lpstr>5.1.5 PLA Attendance Bonus</vt:lpstr>
      <vt:lpstr>'5.1.2 Summary'!Print_Area</vt:lpstr>
      <vt:lpstr>'5.1.3 BoQ'!Print_Area</vt:lpstr>
      <vt:lpstr>'5.1.5 PLA Attendance Bonus'!Print_Area</vt:lpstr>
      <vt:lpstr>'5.1.3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Ntjie Segooa</dc:creator>
  <cp:lastModifiedBy>Lusanda Mqadi</cp:lastModifiedBy>
  <dcterms:created xsi:type="dcterms:W3CDTF">2018-02-21T11:24:08Z</dcterms:created>
  <dcterms:modified xsi:type="dcterms:W3CDTF">2022-05-06T07:07:48Z</dcterms:modified>
</cp:coreProperties>
</file>